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5C2F75A3-C29A-419C-9633-1FBD7F492676}" xr6:coauthVersionLast="45" xr6:coauthVersionMax="46" xr10:uidLastSave="{00000000-0000-0000-0000-000000000000}"/>
  <bookViews>
    <workbookView xWindow="-120" yWindow="-120" windowWidth="29040" windowHeight="15840" activeTab="2" xr2:uid="{00000000-000D-0000-FFFF-FFFF00000000}"/>
  </bookViews>
  <sheets>
    <sheet name="0. 적군 캐릭터 초안" sheetId="4" r:id="rId1"/>
    <sheet name="1. 등장 라운드" sheetId="5" r:id="rId2"/>
    <sheet name="2. 적 스킬 정리" sheetId="6" r:id="rId3"/>
    <sheet name="#.능력치 설정" sheetId="3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7" i="5" l="1"/>
  <c r="N7" i="5"/>
  <c r="O7" i="5"/>
  <c r="Q7" i="5"/>
  <c r="M8" i="5"/>
  <c r="N8" i="5"/>
  <c r="O8" i="5"/>
  <c r="Q8" i="5"/>
  <c r="M9" i="5"/>
  <c r="N9" i="5"/>
  <c r="O9" i="5"/>
  <c r="Q9" i="5"/>
  <c r="M10" i="5"/>
  <c r="N10" i="5"/>
  <c r="O10" i="5"/>
  <c r="Q10" i="5"/>
  <c r="M11" i="5"/>
  <c r="N11" i="5"/>
  <c r="O11" i="5"/>
  <c r="Q11" i="5"/>
  <c r="M12" i="5"/>
  <c r="N12" i="5"/>
  <c r="O12" i="5"/>
  <c r="Q12" i="5"/>
  <c r="M13" i="5"/>
  <c r="N13" i="5"/>
  <c r="O13" i="5"/>
  <c r="Q13" i="5"/>
  <c r="M14" i="5"/>
  <c r="N14" i="5"/>
  <c r="O14" i="5"/>
  <c r="Q14" i="5"/>
  <c r="M15" i="5"/>
  <c r="N15" i="5"/>
  <c r="O15" i="5"/>
  <c r="Q15" i="5"/>
  <c r="M16" i="5"/>
  <c r="N16" i="5"/>
  <c r="O16" i="5"/>
  <c r="Q16" i="5"/>
  <c r="M17" i="5"/>
  <c r="N17" i="5"/>
  <c r="O17" i="5"/>
  <c r="Q17" i="5"/>
  <c r="M18" i="5"/>
  <c r="N18" i="5"/>
  <c r="O18" i="5"/>
  <c r="Q18" i="5"/>
  <c r="M19" i="5"/>
  <c r="N19" i="5"/>
  <c r="O19" i="5"/>
  <c r="Q19" i="5"/>
  <c r="M20" i="5"/>
  <c r="N20" i="5"/>
  <c r="O20" i="5"/>
  <c r="Q20" i="5"/>
  <c r="M21" i="5"/>
  <c r="N21" i="5"/>
  <c r="O21" i="5"/>
  <c r="Q21" i="5"/>
  <c r="M22" i="5"/>
  <c r="N22" i="5"/>
  <c r="O22" i="5"/>
  <c r="Q22" i="5"/>
  <c r="M23" i="5"/>
  <c r="N23" i="5"/>
  <c r="O23" i="5"/>
  <c r="Q23" i="5"/>
  <c r="M24" i="5"/>
  <c r="N24" i="5"/>
  <c r="O24" i="5"/>
  <c r="Q24" i="5"/>
  <c r="M25" i="5"/>
  <c r="N25" i="5"/>
  <c r="O25" i="5"/>
  <c r="Q25" i="5"/>
  <c r="Q6" i="5"/>
  <c r="O6" i="5"/>
  <c r="N6" i="5"/>
  <c r="M6" i="5"/>
  <c r="L90" i="3" l="1"/>
  <c r="U17" i="3" l="1"/>
  <c r="V17" i="3"/>
  <c r="W17" i="3"/>
  <c r="L48" i="3" l="1"/>
  <c r="L8" i="3"/>
  <c r="L178" i="3"/>
  <c r="L148" i="3"/>
  <c r="L128" i="3"/>
  <c r="L118" i="3"/>
  <c r="L98" i="3"/>
  <c r="L108" i="3"/>
  <c r="L188" i="3"/>
  <c r="L138" i="3"/>
  <c r="L158" i="3"/>
  <c r="L88" i="3"/>
  <c r="L198" i="3"/>
  <c r="L168" i="3"/>
  <c r="L49" i="3"/>
  <c r="L149" i="3"/>
  <c r="L150" i="3" s="1"/>
  <c r="L119" i="3"/>
  <c r="L120" i="3" s="1"/>
  <c r="L99" i="3"/>
  <c r="L100" i="3" s="1"/>
  <c r="L199" i="3"/>
  <c r="L200" i="3" s="1"/>
  <c r="L169" i="3"/>
  <c r="L170" i="3" s="1"/>
  <c r="L189" i="3"/>
  <c r="L190" i="3" s="1"/>
  <c r="L159" i="3"/>
  <c r="L160" i="3" s="1"/>
  <c r="L89" i="3"/>
  <c r="L109" i="3"/>
  <c r="L110" i="3" s="1"/>
  <c r="L179" i="3"/>
  <c r="L180" i="3" s="1"/>
  <c r="L139" i="3"/>
  <c r="L140" i="3" s="1"/>
  <c r="L129" i="3"/>
  <c r="L130" i="3" s="1"/>
  <c r="L52" i="3"/>
  <c r="L192" i="3"/>
  <c r="L122" i="3"/>
  <c r="L202" i="3"/>
  <c r="L172" i="3"/>
  <c r="L92" i="3"/>
  <c r="L162" i="3"/>
  <c r="L112" i="3"/>
  <c r="L182" i="3"/>
  <c r="L132" i="3"/>
  <c r="L152" i="3"/>
  <c r="L102" i="3"/>
  <c r="L142" i="3"/>
  <c r="L79" i="3"/>
  <c r="L80" i="3" s="1"/>
  <c r="L69" i="3"/>
  <c r="L70" i="3" s="1"/>
  <c r="L68" i="3"/>
  <c r="L78" i="3"/>
  <c r="L82" i="3"/>
  <c r="L72" i="3"/>
  <c r="L62" i="3"/>
  <c r="L42" i="3"/>
  <c r="L32" i="3"/>
  <c r="L12" i="3"/>
  <c r="L22" i="3"/>
  <c r="L9" i="3"/>
  <c r="L10" i="3" s="1"/>
  <c r="L59" i="3"/>
  <c r="L60" i="3" s="1"/>
  <c r="L29" i="3"/>
  <c r="L30" i="3" s="1"/>
  <c r="L19" i="3"/>
  <c r="L20" i="3" s="1"/>
  <c r="L50" i="3"/>
  <c r="L39" i="3"/>
  <c r="L40" i="3" s="1"/>
  <c r="L38" i="3"/>
  <c r="L18" i="3"/>
  <c r="L58" i="3"/>
  <c r="L28" i="3"/>
</calcChain>
</file>

<file path=xl/sharedStrings.xml><?xml version="1.0" encoding="utf-8"?>
<sst xmlns="http://schemas.openxmlformats.org/spreadsheetml/2006/main" count="923" uniqueCount="261">
  <si>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</si>
  <si>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</si>
  <si>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</si>
  <si>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</si>
  <si>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</si>
  <si>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ID</t>
    <phoneticPr fontId="1" type="noConversion"/>
  </si>
  <si>
    <t>이름</t>
    <phoneticPr fontId="1" type="noConversion"/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</si>
  <si>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</si>
  <si>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</si>
  <si>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</si>
  <si>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</si>
  <si>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</si>
  <si>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</si>
  <si>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</si>
  <si>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스킬 방어력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</si>
  <si>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</si>
  <si>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</si>
  <si>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</si>
  <si>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</si>
  <si>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</si>
  <si>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</si>
  <si>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</si>
  <si>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</si>
  <si>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등급별 분류</t>
    <phoneticPr fontId="1" type="noConversion"/>
  </si>
  <si>
    <t>치명타확률</t>
    <phoneticPr fontId="1" type="noConversion"/>
  </si>
  <si>
    <t>시너지</t>
    <phoneticPr fontId="1" type="noConversion"/>
  </si>
  <si>
    <t>사거리</t>
    <phoneticPr fontId="1" type="noConversion"/>
  </si>
  <si>
    <t>직군 별 능력치 상이</t>
    <phoneticPr fontId="1" type="noConversion"/>
  </si>
  <si>
    <t>체력/공격력/방어력</t>
    <phoneticPr fontId="1" type="noConversion"/>
  </si>
  <si>
    <t>1등급당 10%</t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</si>
  <si>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</si>
  <si>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</si>
  <si>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</si>
  <si>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</si>
  <si>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</si>
  <si>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</si>
  <si>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</si>
  <si>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</si>
  <si>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Hotchkiss_H35</t>
    <phoneticPr fontId="1" type="noConversion"/>
  </si>
  <si>
    <t>Panzer_VI_E</t>
    <phoneticPr fontId="1" type="noConversion"/>
  </si>
  <si>
    <t>돌격병</t>
    <phoneticPr fontId="1" type="noConversion"/>
  </si>
  <si>
    <t>기본 공격 : 원거리에서 적에게 근접하고, 사정거리 안에 적이 들어오면 공격합니다.
공격 적중 효과: 없음.</t>
    <phoneticPr fontId="1" type="noConversion"/>
  </si>
  <si>
    <t>스킬: 없음</t>
    <phoneticPr fontId="1" type="noConversion"/>
  </si>
  <si>
    <t>기본공격 : 사정거리 안에 적이 들어오면 공격합니다.
공격 적중 효과: 공격에 적중된 적은 이동속도가 20% 감소하며, 10% 확률로 방어력이 20 감소합니다.</t>
    <phoneticPr fontId="1" type="noConversion"/>
  </si>
  <si>
    <t>소형 경비정</t>
    <phoneticPr fontId="1" type="noConversion"/>
  </si>
  <si>
    <t>전함</t>
    <phoneticPr fontId="1" type="noConversion"/>
  </si>
  <si>
    <t>호위함</t>
    <phoneticPr fontId="1" type="noConversion"/>
  </si>
  <si>
    <t>스핏 파이어</t>
    <phoneticPr fontId="1" type="noConversion"/>
  </si>
  <si>
    <t>군용 헬리콥터</t>
    <phoneticPr fontId="1" type="noConversion"/>
  </si>
  <si>
    <t>M3A1_Scout Car</t>
    <phoneticPr fontId="1" type="noConversion"/>
  </si>
  <si>
    <t>포병</t>
    <phoneticPr fontId="1" type="noConversion"/>
  </si>
  <si>
    <t>현대 병사</t>
    <phoneticPr fontId="1" type="noConversion"/>
  </si>
  <si>
    <t>버기</t>
    <phoneticPr fontId="1" type="noConversion"/>
  </si>
  <si>
    <t>2S19 Msta-S</t>
    <phoneticPr fontId="1" type="noConversion"/>
  </si>
  <si>
    <t>현대 전투기</t>
    <phoneticPr fontId="1" type="noConversion"/>
  </si>
  <si>
    <t>총 스테이지 구성 30 스테이지, 2차 세계대전 편 현대편 미래편</t>
    <phoneticPr fontId="1" type="noConversion"/>
  </si>
  <si>
    <t>미래 병사</t>
    <phoneticPr fontId="1" type="noConversion"/>
  </si>
  <si>
    <t>미래 탱크</t>
    <phoneticPr fontId="1" type="noConversion"/>
  </si>
  <si>
    <t>미래 AI 병사</t>
    <phoneticPr fontId="1" type="noConversion"/>
  </si>
  <si>
    <t>터렛</t>
    <phoneticPr fontId="1" type="noConversion"/>
  </si>
  <si>
    <t>전투기</t>
    <phoneticPr fontId="1" type="noConversion"/>
  </si>
  <si>
    <t>미래형 전함</t>
    <phoneticPr fontId="1" type="noConversion"/>
  </si>
  <si>
    <t>기본 공격 : 원거리에서 적에게 근접하고, 사정거리 안에 적이 들어오면 공격합니다.
공격 적중 효과: 없음,</t>
    <phoneticPr fontId="1" type="noConversion"/>
  </si>
  <si>
    <t>기본 공격 : 원거리에서 적에게 근접하고, 근접하면 공격합니다.
공격 적중 효과: 폭탄을 투하하여 공격 할 때 마다 공격력이 10% 상승합니다.</t>
    <phoneticPr fontId="1" type="noConversion"/>
  </si>
  <si>
    <t>기본 공격 : 원거리에서 적에게 근접하고 사정거리 안에 들어오면 공격합니다.
공격 적중 효과 (갑옷 붕괴): 기본 공격 적중 시 10% 확률로 보호막을 제거합니다.</t>
    <phoneticPr fontId="1" type="noConversion"/>
  </si>
  <si>
    <t>기본 공격: 원거리에서 적에게 근접하고 사정거리 안에 들어오면 공격합니다.
공격 적중 효과: 공격이 적중 할 때 마다 50%확률로 공격 속도가 0.1씩 증가합니다.</t>
    <phoneticPr fontId="1" type="noConversion"/>
  </si>
  <si>
    <t>기본 공격 : 원거리에서 적에게 근접하고, 사정거리 안에 적이 들어오면 공격합니다.
공격 적중 효과: 공격 적중 시 모든 아군에게 보호막 100을 부여합니다.</t>
    <phoneticPr fontId="1" type="noConversion"/>
  </si>
  <si>
    <t>스킬(야마토): 마나가 가득차면 충전 상태가 되고, 충전 상태일때는 받는 피해량이 50% 감소합니다.(방어력 계산 후 계산) 충전 후 타겟을 변경하면 야마토 포를 쏘아 10000의 데미지를 부여합니다.</t>
    <phoneticPr fontId="1" type="noConversion"/>
  </si>
  <si>
    <t>모든 스킬은 사망시 해제 됩니다.
모든 적은 공격해도 마나가 차지 않습니다.
마나 스킬은 마지막 배틀크루저만 함</t>
    <phoneticPr fontId="1" type="noConversion"/>
  </si>
  <si>
    <t>기본 공격 : 적이 사정거리 내에 들어오면 공격합니다.
공격 적중 효과: 없음</t>
    <phoneticPr fontId="1" type="noConversion"/>
  </si>
  <si>
    <t>기본 공격:기본 공격: 원거리에서 적에게 근접하고 사정거리 안에 들어오면 공격합니다.
공격 적중 효과: 공격 시 공격 대상의 마나를 10 빼앗습니다.</t>
    <phoneticPr fontId="1" type="noConversion"/>
  </si>
  <si>
    <t>기본 공격:기본 공격: 원거리에서 적에게 근접하고 사정거리 안에 들어오면 공격합니다.
공격 적중 효과: 공격이 적중할 때 마다 50% 확률로 공격력이 30% 공격속도가 0.1 상승합니다.</t>
    <phoneticPr fontId="1" type="noConversion"/>
  </si>
  <si>
    <t>기본 공격 : 원거리에서 적에게 근접하고, 사정거리 안에 적이 들어오면 공격합니다.
공격 적중 효과: 없음</t>
    <phoneticPr fontId="1" type="noConversion"/>
  </si>
  <si>
    <t>스킬 : 없음</t>
    <phoneticPr fontId="1" type="noConversion"/>
  </si>
  <si>
    <t>최종 보스급</t>
    <phoneticPr fontId="1" type="noConversion"/>
  </si>
  <si>
    <t>중간 보스급</t>
    <phoneticPr fontId="1" type="noConversion"/>
  </si>
  <si>
    <t>상급 몹급</t>
    <phoneticPr fontId="1" type="noConversion"/>
  </si>
  <si>
    <t>중급 몹급</t>
    <phoneticPr fontId="1" type="noConversion"/>
  </si>
  <si>
    <t>하급 몹급</t>
    <phoneticPr fontId="1" type="noConversion"/>
  </si>
  <si>
    <t>등급</t>
    <phoneticPr fontId="1" type="noConversion"/>
  </si>
  <si>
    <t>스테이지</t>
    <phoneticPr fontId="1" type="noConversion"/>
  </si>
  <si>
    <t>하급</t>
    <phoneticPr fontId="1" type="noConversion"/>
  </si>
  <si>
    <t>중급</t>
    <phoneticPr fontId="1" type="noConversion"/>
  </si>
  <si>
    <t>상급</t>
    <phoneticPr fontId="1" type="noConversion"/>
  </si>
  <si>
    <t>중간보스</t>
    <phoneticPr fontId="1" type="noConversion"/>
  </si>
  <si>
    <t>최종보스</t>
    <phoneticPr fontId="1" type="noConversion"/>
  </si>
  <si>
    <t>기본</t>
    <phoneticPr fontId="1" type="noConversion"/>
  </si>
  <si>
    <t>기본 능력치</t>
    <phoneticPr fontId="1" type="noConversion"/>
  </si>
  <si>
    <t>스테이지 보정값:능력치 * (0.6 + 0.03 * 스테이지)</t>
    <phoneticPr fontId="1" type="noConversion"/>
  </si>
  <si>
    <t>스핏 파이어</t>
  </si>
  <si>
    <t>돌격병</t>
  </si>
  <si>
    <t>과거 보스</t>
    <phoneticPr fontId="1" type="noConversion"/>
  </si>
  <si>
    <t>현재 보스</t>
    <phoneticPr fontId="1" type="noConversion"/>
  </si>
  <si>
    <t>미래 보스</t>
    <phoneticPr fontId="1" type="noConversion"/>
  </si>
  <si>
    <t>특이사항</t>
    <phoneticPr fontId="1" type="noConversion"/>
  </si>
  <si>
    <t>보스</t>
    <phoneticPr fontId="1" type="noConversion"/>
  </si>
  <si>
    <t>참고용보정값</t>
    <phoneticPr fontId="1" type="noConversion"/>
  </si>
  <si>
    <t>라운드</t>
    <phoneticPr fontId="1" type="noConversion"/>
  </si>
  <si>
    <t>+</t>
    <phoneticPr fontId="1" type="noConversion"/>
  </si>
  <si>
    <t>과거중간</t>
    <phoneticPr fontId="1" type="noConversion"/>
  </si>
  <si>
    <t>현재 중간</t>
    <phoneticPr fontId="1" type="noConversion"/>
  </si>
  <si>
    <t>미래 중간</t>
    <phoneticPr fontId="1" type="noConversion"/>
  </si>
  <si>
    <t>1 ~ 7</t>
    <phoneticPr fontId="1" type="noConversion"/>
  </si>
  <si>
    <t>3 ~ 9</t>
    <phoneticPr fontId="1" type="noConversion"/>
  </si>
  <si>
    <t>6 ~ 10</t>
    <phoneticPr fontId="1" type="noConversion"/>
  </si>
  <si>
    <t>8 ~ 10</t>
    <phoneticPr fontId="1" type="noConversion"/>
  </si>
  <si>
    <t>9 ~ 10</t>
    <phoneticPr fontId="1" type="noConversion"/>
  </si>
  <si>
    <t>11 ~ 15</t>
    <phoneticPr fontId="1" type="noConversion"/>
  </si>
  <si>
    <t>12 ~ 15</t>
    <phoneticPr fontId="1" type="noConversion"/>
  </si>
  <si>
    <t>13 ~ 15</t>
    <phoneticPr fontId="1" type="noConversion"/>
  </si>
  <si>
    <t>16 ~ 20</t>
    <phoneticPr fontId="1" type="noConversion"/>
  </si>
  <si>
    <t>17 ~ 20</t>
    <phoneticPr fontId="1" type="noConversion"/>
  </si>
  <si>
    <t>21 ~ 25</t>
    <phoneticPr fontId="1" type="noConversion"/>
  </si>
  <si>
    <t>26 ~ 30</t>
    <phoneticPr fontId="1" type="noConversion"/>
  </si>
  <si>
    <t>포병
DEMO_G36</t>
    <phoneticPr fontId="1" type="noConversion"/>
  </si>
  <si>
    <t>군용 헬리콥터
Helicopter Variant</t>
    <phoneticPr fontId="1" type="noConversion"/>
  </si>
  <si>
    <t>Animal Chess 스킬정리</t>
    <phoneticPr fontId="1" type="noConversion"/>
  </si>
  <si>
    <t>부가스킬 : 기본 스킬 사용시 메인 능력 이외에 추가로 적용되는 스킬</t>
    <phoneticPr fontId="1" type="noConversion"/>
  </si>
  <si>
    <t>stack = 패시브로 인한 스택</t>
    <phoneticPr fontId="1" type="noConversion"/>
  </si>
  <si>
    <t>~ - 해당없음</t>
    <phoneticPr fontId="1" type="noConversion"/>
  </si>
  <si>
    <t>0-자신</t>
    <phoneticPr fontId="1" type="noConversion"/>
  </si>
  <si>
    <t>1-타겟</t>
    <phoneticPr fontId="1" type="noConversion"/>
  </si>
  <si>
    <t>2-아군모두</t>
  </si>
  <si>
    <t>기본 스킬 테이블</t>
    <phoneticPr fontId="1" type="noConversion"/>
  </si>
  <si>
    <t>3-적군모두</t>
    <phoneticPr fontId="1" type="noConversion"/>
  </si>
  <si>
    <t>사용자</t>
    <phoneticPr fontId="1" type="noConversion"/>
  </si>
  <si>
    <t>발동 타입</t>
    <phoneticPr fontId="1" type="noConversion"/>
  </si>
  <si>
    <t>소모 마나</t>
    <phoneticPr fontId="1" type="noConversion"/>
  </si>
  <si>
    <t>적용대상</t>
    <phoneticPr fontId="1" type="noConversion"/>
  </si>
  <si>
    <t>적용 범위</t>
    <phoneticPr fontId="1" type="noConversion"/>
  </si>
  <si>
    <t>스킬역할</t>
    <phoneticPr fontId="1" type="noConversion"/>
  </si>
  <si>
    <t>스킬: 마나가 가득찰 때 마다 포병을 소환합니다.</t>
    <phoneticPr fontId="1" type="noConversion"/>
  </si>
  <si>
    <t>스킬: 마나가 가득차면 5초동안 회피율이 40% 오릅니다.</t>
    <phoneticPr fontId="1" type="noConversion"/>
  </si>
  <si>
    <t>기본 공격 : 원거리에서 적에게 근접하고, 사정거리 안에 적이 들어오면 공격합니다.
공격 적중 효과: 적 타격시 적은 공격력의 20%를 잃습니다.</t>
    <phoneticPr fontId="1" type="noConversion"/>
  </si>
  <si>
    <t>스킬 ( 마지막 화력 ) : 마나가 가득차면 3초 동안 공격속도가 200% 상승합니다.</t>
    <phoneticPr fontId="1" type="noConversion"/>
  </si>
  <si>
    <t>스킬(레이더):마나가 가득차면 자신의 타겟의 마나를 0으로 만든 후, 스킬 사용을 무효화 시키고, 마나량 * 6의 보호막을 획득합니다.</t>
    <phoneticPr fontId="1" type="noConversion"/>
  </si>
  <si>
    <t>인덱스</t>
    <phoneticPr fontId="1" type="noConversion"/>
  </si>
  <si>
    <t>포병</t>
  </si>
  <si>
    <t>M3A1_Scout Car</t>
  </si>
  <si>
    <t>군용 헬리콥터</t>
  </si>
  <si>
    <t>Hotchkiss_H35</t>
  </si>
  <si>
    <t>Panzer_VI_E</t>
  </si>
  <si>
    <t>현대 병사</t>
  </si>
  <si>
    <t>2S19 Msta-S</t>
  </si>
  <si>
    <t>버기</t>
  </si>
  <si>
    <t>현대 전투기</t>
  </si>
  <si>
    <t>소형 경비정</t>
  </si>
  <si>
    <t>호위함</t>
  </si>
  <si>
    <t>전함</t>
  </si>
  <si>
    <t>미래 AI 병사</t>
  </si>
  <si>
    <t>터렛</t>
  </si>
  <si>
    <t>미래 병사</t>
  </si>
  <si>
    <t>미래 탱크</t>
  </si>
  <si>
    <t>미래형 전함</t>
  </si>
  <si>
    <t xml:space="preserve">스킬 (곡예) : 스킬 사용시 모든 공격을 70%확률로 회피하고, 5r의 범위에 폭격을 가해 200%의 데미지를 부여하고, 2초간 기절을 부여합니다... </t>
    <phoneticPr fontId="1" type="noConversion"/>
  </si>
  <si>
    <t>스킬(장전) : 10초 마다 자주포를 장전하여 발사하며, 공격력의 300%의 피해를 주고 1초간 기절시킵니다.</t>
    <phoneticPr fontId="1" type="noConversion"/>
  </si>
  <si>
    <t xml:space="preserve">스킬(호위): 10초간 아군의 방어력을 30% 상승시킵니다. </t>
    <phoneticPr fontId="1" type="noConversion"/>
  </si>
  <si>
    <t>굳건한 수호신</t>
    <phoneticPr fontId="1" type="noConversion"/>
  </si>
  <si>
    <t>경전차</t>
    <phoneticPr fontId="1" type="noConversion"/>
  </si>
  <si>
    <t>공중곡예</t>
    <phoneticPr fontId="1" type="noConversion"/>
  </si>
  <si>
    <t>군사지원</t>
    <phoneticPr fontId="1" type="noConversion"/>
  </si>
  <si>
    <t>교통사고</t>
    <phoneticPr fontId="1" type="noConversion"/>
  </si>
  <si>
    <t>화력</t>
    <phoneticPr fontId="1" type="noConversion"/>
  </si>
  <si>
    <t>장전</t>
    <phoneticPr fontId="1" type="noConversion"/>
  </si>
  <si>
    <t>보급품 지원</t>
    <phoneticPr fontId="1" type="noConversion"/>
  </si>
  <si>
    <t>빠른비행</t>
    <phoneticPr fontId="1" type="noConversion"/>
  </si>
  <si>
    <t>정찰대</t>
    <phoneticPr fontId="1" type="noConversion"/>
  </si>
  <si>
    <t>호위대대</t>
    <phoneticPr fontId="1" type="noConversion"/>
  </si>
  <si>
    <t>거대전함의 위험</t>
    <phoneticPr fontId="1" type="noConversion"/>
  </si>
  <si>
    <t>레이더</t>
    <phoneticPr fontId="1" type="noConversion"/>
  </si>
  <si>
    <t>스텔스</t>
    <phoneticPr fontId="1" type="noConversion"/>
  </si>
  <si>
    <t>미래형 전투기</t>
    <phoneticPr fontId="1" type="noConversion"/>
  </si>
  <si>
    <t>미래형전투기</t>
    <phoneticPr fontId="1" type="noConversion"/>
  </si>
  <si>
    <t>스팀팩</t>
    <phoneticPr fontId="1" type="noConversion"/>
  </si>
  <si>
    <t>기본 공격 : 원거리에서 적에게 근접하고 사정거리 안에 들어오면 공격합니다.
공격 적중 효과 (개틀링건): 기본 공격 속도가 200%가 된다.</t>
    <phoneticPr fontId="1" type="noConversion"/>
  </si>
  <si>
    <t>미래형 자주포</t>
    <phoneticPr fontId="1" type="noConversion"/>
  </si>
  <si>
    <t>야마토</t>
    <phoneticPr fontId="1" type="noConversion"/>
  </si>
  <si>
    <t>스킬(경전차) : 기절에 면역이며, 마나가 가득 차면 보호막 500을 회복합니다.</t>
    <phoneticPr fontId="1" type="noConversion"/>
  </si>
  <si>
    <t>기절에 면역이며, 마나가 가득 차면 보호막 500을 회복합니다.</t>
    <phoneticPr fontId="1" type="noConversion"/>
  </si>
  <si>
    <t>마나가 가득차면 5초동안 회피율이 40% 오릅니다.</t>
    <phoneticPr fontId="1" type="noConversion"/>
  </si>
  <si>
    <t>마나가 가득찰 때 마다 포병을 소환합니다.</t>
  </si>
  <si>
    <t>마나가 가득차면 3초 동안 공격속도가 200% 상승합니다</t>
    <phoneticPr fontId="1" type="noConversion"/>
  </si>
  <si>
    <t xml:space="preserve"> </t>
    <phoneticPr fontId="1" type="noConversion"/>
  </si>
  <si>
    <t xml:space="preserve">10초간 아군의 방어력을 30% 상승시킵니다. </t>
    <phoneticPr fontId="1" type="noConversion"/>
  </si>
  <si>
    <t>마나가 가득 차면 자주포를 장전하여 발사하며, 타겟으로 부터 2r의 공간에 공격력의 300%의 피해를 주고 기절 1초를 부여함.</t>
    <phoneticPr fontId="1" type="noConversion"/>
  </si>
  <si>
    <t>스킬(미래형 자주포) :마나가 가득 차면 자주포를 장전하여 발사하며, 타겟으로 부터 2r의 공간에 공격력의 300%의 피해를 주고 기절 1초를 부여함.</t>
    <phoneticPr fontId="1" type="noConversion"/>
  </si>
  <si>
    <t>마나가 가득차면 자신의 타겟의 마나를 0으로 만든 후, 스킬 사용을 무효화 시키고, 마나량 * 6의 보호막을 획득합니다.</t>
    <phoneticPr fontId="1" type="noConversion"/>
  </si>
  <si>
    <t>패시브</t>
    <phoneticPr fontId="1" type="noConversion"/>
  </si>
  <si>
    <t>~</t>
    <phoneticPr fontId="1" type="noConversion"/>
  </si>
  <si>
    <t>버프</t>
    <phoneticPr fontId="1" type="noConversion"/>
  </si>
  <si>
    <t>r반지름</t>
    <phoneticPr fontId="1" type="noConversion"/>
  </si>
  <si>
    <t>데미지</t>
    <phoneticPr fontId="1" type="noConversion"/>
  </si>
  <si>
    <t>데미지%(공격력)</t>
    <phoneticPr fontId="1" type="noConversion"/>
  </si>
  <si>
    <t>상태이상</t>
    <phoneticPr fontId="1" type="noConversion"/>
  </si>
  <si>
    <t>상태이상지속</t>
    <phoneticPr fontId="1" type="noConversion"/>
  </si>
  <si>
    <t>유지시간</t>
    <phoneticPr fontId="1" type="noConversion"/>
  </si>
  <si>
    <t>데미지 관련 수치</t>
    <phoneticPr fontId="1" type="noConversion"/>
  </si>
  <si>
    <t>증가%</t>
    <phoneticPr fontId="1" type="noConversion"/>
  </si>
  <si>
    <t>감소%</t>
    <phoneticPr fontId="1" type="noConversion"/>
  </si>
  <si>
    <t>고정</t>
    <phoneticPr fontId="1" type="noConversion"/>
  </si>
  <si>
    <t>소환대상</t>
    <phoneticPr fontId="1" type="noConversion"/>
  </si>
  <si>
    <t>마리수</t>
    <phoneticPr fontId="1" type="noConversion"/>
  </si>
  <si>
    <t>버프, 디버프 관련 수치</t>
    <phoneticPr fontId="1" type="noConversion"/>
  </si>
  <si>
    <t>소환수치</t>
    <phoneticPr fontId="1" type="noConversion"/>
  </si>
  <si>
    <t>무한</t>
    <phoneticPr fontId="1" type="noConversion"/>
  </si>
  <si>
    <t>DEF , ATK</t>
    <phoneticPr fontId="1" type="noConversion"/>
  </si>
  <si>
    <t>증가대상</t>
    <phoneticPr fontId="1" type="noConversion"/>
  </si>
  <si>
    <t>감소대상</t>
    <phoneticPr fontId="1" type="noConversion"/>
  </si>
  <si>
    <t>Speed, 
AtkSpeed</t>
    <phoneticPr fontId="1" type="noConversion"/>
  </si>
  <si>
    <t>보호막
 존재
시까지</t>
    <phoneticPr fontId="1" type="noConversion"/>
  </si>
  <si>
    <t>상태이상 면역</t>
    <phoneticPr fontId="1" type="noConversion"/>
  </si>
  <si>
    <t>기절, 실명 혼란</t>
    <phoneticPr fontId="1" type="noConversion"/>
  </si>
  <si>
    <t>기절</t>
    <phoneticPr fontId="1" type="noConversion"/>
  </si>
  <si>
    <t>Shield</t>
    <phoneticPr fontId="1" type="noConversion"/>
  </si>
  <si>
    <t>공격력 - ATK, 방어력 - DEF , 현재체력 - NowHP, 잃은체력 - LostHP, 최대체력- MaxHP, 공격 속도 - AtkSpeed, 이동속도  - speed, 치명타 데미지 -CritDamage, 치명타 확률 - CritPercent, 보호막 - Shield , 회피율 - move</t>
    <phoneticPr fontId="1" type="noConversion"/>
  </si>
  <si>
    <t>인스턴스</t>
    <phoneticPr fontId="1" type="noConversion"/>
  </si>
  <si>
    <t>Move</t>
    <phoneticPr fontId="1" type="noConversion"/>
  </si>
  <si>
    <t>소환</t>
    <phoneticPr fontId="1" type="noConversion"/>
  </si>
  <si>
    <t>0 / 1</t>
    <phoneticPr fontId="1" type="noConversion"/>
  </si>
  <si>
    <t>마나가 가득차면 돌격병 2명을 소환하고, 적에게 돌진하여 300%의 데미지를 부여합니다.</t>
    <phoneticPr fontId="1" type="noConversion"/>
  </si>
  <si>
    <t>~ / 1</t>
    <phoneticPr fontId="1" type="noConversion"/>
  </si>
  <si>
    <t>AtkSpeed</t>
    <phoneticPr fontId="1" type="noConversion"/>
  </si>
  <si>
    <t>자주포를 장전하여 발사하며, 공격력의 300%의 피해를 주고 1초간 기절시킵니다.</t>
    <phoneticPr fontId="1" type="noConversion"/>
  </si>
  <si>
    <t>소환 / 
데미지</t>
    <phoneticPr fontId="1" type="noConversion"/>
  </si>
  <si>
    <t>소환 /
 버프</t>
    <phoneticPr fontId="1" type="noConversion"/>
  </si>
  <si>
    <t>인스턴스/
패시브</t>
    <phoneticPr fontId="1" type="noConversion"/>
  </si>
  <si>
    <t xml:space="preserve"> 기본적으로 실명, 기절, 혼란에 면역이고, 5000의 보호막을 가지고 시작한다. 보호막이 있을 때는 방어력, 공격력이 200% 상승하며, 50 이하의 피해에 완전 면역이지만 , 이동속도, 공격속도가 20% 감소한다. 보호막이 사라지면 원래 스탯으로 돌아온다.</t>
    <phoneticPr fontId="1" type="noConversion"/>
  </si>
  <si>
    <t xml:space="preserve"> 모든 기절, 혼란, 실명의 상태이상에 면역을 가지며, 보호막 10000을 가지고 시작합니다.
마나가 가득 차면 10초간 모든 적의 공격력이 30% 감소되고, 아군의 방어력은 50% 증가합니다. </t>
    <phoneticPr fontId="1" type="noConversion"/>
  </si>
  <si>
    <t>스킬(굳건한 수호신) : 보호막이 있을 때는 방어력, 스킬방어력, 공격력이 200% 상승하며, 50 이하의 피해에 완전 면역이지만 , 이동속도, 공격속도가 50% 감소한다. 보호막이 사라지면 원래 스탯으로 돌아온다. 기본적으로 실명, 기절, 혼란에 면역이다.</t>
    <phoneticPr fontId="1" type="noConversion"/>
  </si>
  <si>
    <t>기본 공격 : 원거리에서 적에게 근접하고, 사정거리 안에 적이 들어오면 공격합니다.
공격 적중 효과: 시작시 5000의 보호막을 가지고 시작하며,  공격 시 10% 확률로 모든 적에게 공격속도 감소 20% 디버프를 적용시킨다.</t>
    <phoneticPr fontId="1" type="noConversion"/>
  </si>
  <si>
    <t>스킬:  마나가 가득찬 상태로 보호막 파괴 시 돌격병 4명을 소환하고, 적에게 돌진하여 300%의 데미지를 부여합니다.</t>
    <phoneticPr fontId="1" type="noConversion"/>
  </si>
  <si>
    <t>기본 공격 : 원거리에서 적에게 근접하고, 사정거리 안에 적이 들어오면 공격합니다.
공격 적중 효과: 전투 돌입 시 보호막 2000을 얻고 시작하며, 공격속도가 400% 상승합니다.</t>
    <phoneticPr fontId="1" type="noConversion"/>
  </si>
  <si>
    <t>스킬(보급품) :   스킬 사용시 현대병사 2마리를 소환하고, 모든 아군에게 보호막 300을 추가로 부여한다.</t>
    <phoneticPr fontId="1" type="noConversion"/>
  </si>
  <si>
    <t>기본 공격: 원거리에서 적에게 근접하고 사정거리 안에 들어오면 공격합니다.
공격 적중 효과: 게임 시작 시 자신에게 보호막 1000을 부여하고 ,공격 적중 시 10%의 확률로 모든 아군의 잃은 체력의 30%를 회복시킵니다.</t>
    <phoneticPr fontId="1" type="noConversion"/>
  </si>
  <si>
    <t>스킬 사용 시  현대병사 2마리를 소환하고, 모든 아군에게 보호막 300을 추가로 부여한다.</t>
    <phoneticPr fontId="1" type="noConversion"/>
  </si>
  <si>
    <t>버프 /
 데미지</t>
    <phoneticPr fontId="1" type="noConversion"/>
  </si>
  <si>
    <t>5r</t>
    <phoneticPr fontId="1" type="noConversion"/>
  </si>
  <si>
    <t>스킬 사용시 10초간 모든 공격을 70%확률로 회피하고, 5r의 범위에 폭격을 가해 200%의 데미지를 부여하고, 
2초간 기절을 부여합니다.</t>
    <phoneticPr fontId="1" type="noConversion"/>
  </si>
  <si>
    <t>기본 공격 : 원거리에서 적에게 근접하고, 사정거리 안에 적이 들어오면 공격합니다.
공격 적중 효과: 보호막 2000을 얻고, 공격할 때마다 3의 마나를 감소시킵니다.</t>
    <phoneticPr fontId="1" type="noConversion"/>
  </si>
  <si>
    <t>스킬 사용 시 3r 범위의 모든 적에게 침묵 3초를 부여합니다.</t>
    <phoneticPr fontId="1" type="noConversion"/>
  </si>
  <si>
    <t>스킬(정찰대): 스킬 사용 시 3r 범위의 모든 적에게 침묵 3초를 부여합니다.</t>
    <phoneticPr fontId="1" type="noConversion"/>
  </si>
  <si>
    <t>3r</t>
    <phoneticPr fontId="1" type="noConversion"/>
  </si>
  <si>
    <t>침묵</t>
    <phoneticPr fontId="1" type="noConversion"/>
  </si>
  <si>
    <t>DEF</t>
    <phoneticPr fontId="1" type="noConversion"/>
  </si>
  <si>
    <t xml:space="preserve">스킬(거대 전함의 위엄): 모든 기절, 혼란, 실명의 상태이상에 면역을 가지며, 마나가 가득 차면 10초간 모든 적의 공격력이 30% 감소되고, 아군의 방어력은 50% 증가합니다. </t>
    <phoneticPr fontId="1" type="noConversion"/>
  </si>
  <si>
    <t>기본 공격 : 원거리에서 적에게 근접하고, 사정거리 안에 적이 들어오면 공격합니다.
공격 적중 효과: 보호막 10000을 가지고 시작합니다.  공격에 맞은 적의 체력이 10% 이하가 될 경우 처형시킵니다.</t>
    <phoneticPr fontId="1" type="noConversion"/>
  </si>
  <si>
    <t>2,3</t>
    <phoneticPr fontId="1" type="noConversion"/>
  </si>
  <si>
    <t>ATK</t>
    <phoneticPr fontId="1" type="noConversion"/>
  </si>
  <si>
    <t>MP-&gt;0으로변환</t>
    <phoneticPr fontId="1" type="noConversion"/>
  </si>
  <si>
    <t>줄인 MP * 10</t>
    <phoneticPr fontId="1" type="noConversion"/>
  </si>
  <si>
    <t>버프/
데미지</t>
    <phoneticPr fontId="1" type="noConversion"/>
  </si>
  <si>
    <t>Stack * 50%</t>
    <phoneticPr fontId="1" type="noConversion"/>
  </si>
  <si>
    <t>마나가 가득차면 5초간 90% 확률로 공격을 회피하고, 공격속도 상승량에 비례해 적에게 데미지를 부여합니다. 0.1당 50% 피해</t>
    <phoneticPr fontId="1" type="noConversion"/>
  </si>
  <si>
    <t>스킬(스텔스) : 마나가 가득차면 5초간 90% 확률로 공격을 회피하고, 공격속도 상승량에 비례해 적에게 데미지를 부여합니다. 0.1당 50% 피해</t>
    <phoneticPr fontId="1" type="noConversion"/>
  </si>
  <si>
    <t>10초동안 공격속도와 공격력이 두배 상승합니다.</t>
    <phoneticPr fontId="1" type="noConversion"/>
  </si>
  <si>
    <t>ATK/DEF</t>
    <phoneticPr fontId="1" type="noConversion"/>
  </si>
  <si>
    <t>NowHP</t>
    <phoneticPr fontId="1" type="noConversion"/>
  </si>
  <si>
    <t>스킬(스팀팩): 현재 체력의 30%의 데미지를 받고 10초동안 공격속도와 공격력이 두배 상승합니다.</t>
    <phoneticPr fontId="1" type="noConversion"/>
  </si>
  <si>
    <t>2r</t>
    <phoneticPr fontId="1" type="noConversion"/>
  </si>
  <si>
    <t>다음발사
까지</t>
    <phoneticPr fontId="1" type="noConversion"/>
  </si>
  <si>
    <t>마나가 가득차면 충전 상태가 되고, 충전 상태일때는 방어력이 80% 상승합니다.(방어력 계산 후 계산) 충전 후 타겟을
 변경하면 야마토 포를 쏘아 10000의 데미지를 부여합니다.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</si>
</sst>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1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48"/>
      <color theme="1"/>
      <name val="Rix고딕 L"/>
      <family val="1"/>
      <charset val="129"/>
    </font>
    <font>
      <sz val="28"/>
      <color theme="1"/>
      <name val="Rix고딕 EB"/>
      <family val="1"/>
      <charset val="129"/>
    </font>
    <font>
      <sz val="14"/>
      <color theme="1"/>
      <name val="Rix고딕 M"/>
      <family val="1"/>
      <charset val="129"/>
    </font>
    <font>
      <sz val="11"/>
      <color theme="1"/>
      <name val="Rix고딕 M"/>
      <family val="1"/>
      <charset val="129"/>
    </font>
  </fonts>
  <fills count="12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79998168889431442"/>
        <bgColor indexed="64"/>
      </patternFill>
    </fill>
  </fills>
  <borders count="117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/>
      <diagonal/>
    </border>
    <border>
      <left style="thin">
        <color theme="1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double">
        <color indexed="64"/>
      </bottom>
      <diagonal/>
    </border>
    <border>
      <left style="thin">
        <color theme="1"/>
      </left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theme="1"/>
      </right>
      <top style="thin">
        <color indexed="64"/>
      </top>
      <bottom/>
      <diagonal/>
    </border>
    <border>
      <left/>
      <right style="thin">
        <color theme="1"/>
      </right>
      <top/>
      <bottom style="double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/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dotted">
        <color indexed="64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dotted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medium">
        <color theme="1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</borders>
  <cellStyleXfs count="1">
    <xf numFmtId="0" fontId="0" fillId="0" borderId="0"/>
  </cellStyleXfs>
  <cellXfs count="382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3" xfId="0" applyFont="1" applyBorder="1"/>
    <xf numFmtId="0" fontId="2" fillId="3" borderId="12" xfId="0" applyFont="1" applyFill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29" xfId="0" applyFont="1" applyBorder="1" applyAlignment="1">
      <alignment horizontal="right"/>
    </xf>
    <xf numFmtId="0" fontId="2" fillId="0" borderId="30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37" xfId="0" applyFont="1" applyBorder="1" applyAlignment="1">
      <alignment horizontal="right"/>
    </xf>
    <xf numFmtId="0" fontId="2" fillId="0" borderId="36" xfId="0" applyFont="1" applyBorder="1"/>
    <xf numFmtId="0" fontId="2" fillId="0" borderId="38" xfId="0" applyFont="1" applyBorder="1" applyAlignment="1">
      <alignment horizontal="right"/>
    </xf>
    <xf numFmtId="0" fontId="2" fillId="0" borderId="22" xfId="0" applyFont="1" applyBorder="1" applyAlignment="1">
      <alignment horizontal="right"/>
    </xf>
    <xf numFmtId="0" fontId="2" fillId="0" borderId="24" xfId="0" applyFont="1" applyBorder="1" applyAlignment="1">
      <alignment horizontal="right"/>
    </xf>
    <xf numFmtId="0" fontId="2" fillId="0" borderId="22" xfId="0" quotePrefix="1" applyFont="1" applyBorder="1" applyAlignment="1">
      <alignment horizontal="right"/>
    </xf>
    <xf numFmtId="0" fontId="2" fillId="0" borderId="39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quotePrefix="1" applyFont="1" applyBorder="1" applyAlignment="1">
      <alignment horizontal="left"/>
    </xf>
    <xf numFmtId="0" fontId="2" fillId="0" borderId="25" xfId="0" applyFont="1" applyBorder="1" applyAlignment="1">
      <alignment horizontal="left"/>
    </xf>
    <xf numFmtId="0" fontId="2" fillId="0" borderId="0" xfId="0" applyFont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2" borderId="35" xfId="0" applyFont="1" applyFill="1" applyBorder="1" applyAlignment="1">
      <alignment vertical="center"/>
    </xf>
    <xf numFmtId="0" fontId="5" fillId="4" borderId="35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right"/>
    </xf>
    <xf numFmtId="0" fontId="5" fillId="2" borderId="34" xfId="0" applyFont="1" applyFill="1" applyBorder="1" applyAlignment="1">
      <alignment vertical="center"/>
    </xf>
    <xf numFmtId="0" fontId="5" fillId="4" borderId="34" xfId="0" applyFont="1" applyFill="1" applyBorder="1" applyAlignment="1">
      <alignment vertical="center"/>
    </xf>
    <xf numFmtId="0" fontId="2" fillId="0" borderId="2" xfId="0" applyFont="1" applyBorder="1" applyAlignment="1">
      <alignment horizontal="left"/>
    </xf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0" xfId="0" applyFont="1" applyBorder="1"/>
    <xf numFmtId="1" fontId="2" fillId="0" borderId="30" xfId="0" applyNumberFormat="1" applyFont="1" applyBorder="1"/>
    <xf numFmtId="1" fontId="2" fillId="0" borderId="31" xfId="0" applyNumberFormat="1" applyFont="1" applyBorder="1"/>
    <xf numFmtId="0" fontId="2" fillId="0" borderId="49" xfId="0" applyFont="1" applyBorder="1"/>
    <xf numFmtId="0" fontId="2" fillId="0" borderId="50" xfId="0" applyFont="1" applyBorder="1"/>
    <xf numFmtId="1" fontId="2" fillId="0" borderId="50" xfId="0" applyNumberFormat="1" applyFont="1" applyBorder="1"/>
    <xf numFmtId="0" fontId="2" fillId="0" borderId="51" xfId="0" applyFont="1" applyBorder="1"/>
    <xf numFmtId="0" fontId="2" fillId="0" borderId="52" xfId="0" applyFont="1" applyBorder="1"/>
    <xf numFmtId="0" fontId="2" fillId="0" borderId="52" xfId="0" applyFont="1" applyBorder="1" applyAlignment="1">
      <alignment horizontal="right"/>
    </xf>
    <xf numFmtId="0" fontId="2" fillId="0" borderId="53" xfId="0" applyFont="1" applyBorder="1"/>
    <xf numFmtId="0" fontId="2" fillId="0" borderId="54" xfId="0" applyFont="1" applyBorder="1"/>
    <xf numFmtId="0" fontId="5" fillId="4" borderId="2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2" fillId="0" borderId="73" xfId="0" applyFont="1" applyBorder="1"/>
    <xf numFmtId="1" fontId="2" fillId="0" borderId="74" xfId="0" applyNumberFormat="1" applyFont="1" applyBorder="1"/>
    <xf numFmtId="0" fontId="2" fillId="0" borderId="75" xfId="0" applyFont="1" applyBorder="1"/>
    <xf numFmtId="1" fontId="2" fillId="0" borderId="76" xfId="0" applyNumberFormat="1" applyFont="1" applyBorder="1"/>
    <xf numFmtId="0" fontId="2" fillId="0" borderId="78" xfId="0" applyFont="1" applyBorder="1"/>
    <xf numFmtId="1" fontId="2" fillId="0" borderId="79" xfId="0" applyNumberFormat="1" applyFont="1" applyBorder="1"/>
    <xf numFmtId="0" fontId="2" fillId="0" borderId="77" xfId="0" applyFont="1" applyBorder="1"/>
    <xf numFmtId="176" fontId="2" fillId="0" borderId="76" xfId="0" applyNumberFormat="1" applyFont="1" applyBorder="1"/>
    <xf numFmtId="0" fontId="2" fillId="0" borderId="21" xfId="0" applyFont="1" applyBorder="1"/>
    <xf numFmtId="1" fontId="2" fillId="0" borderId="80" xfId="0" applyNumberFormat="1" applyFont="1" applyBorder="1"/>
    <xf numFmtId="0" fontId="10" fillId="0" borderId="2" xfId="0" applyFont="1" applyBorder="1"/>
    <xf numFmtId="0" fontId="10" fillId="5" borderId="20" xfId="0" applyFont="1" applyFill="1" applyBorder="1"/>
    <xf numFmtId="0" fontId="10" fillId="5" borderId="2" xfId="0" applyFont="1" applyFill="1" applyBorder="1"/>
    <xf numFmtId="0" fontId="10" fillId="2" borderId="2" xfId="0" applyFont="1" applyFill="1" applyBorder="1"/>
    <xf numFmtId="0" fontId="10" fillId="0" borderId="21" xfId="0" applyFont="1" applyBorder="1"/>
    <xf numFmtId="0" fontId="10" fillId="0" borderId="81" xfId="0" applyFont="1" applyBorder="1"/>
    <xf numFmtId="0" fontId="10" fillId="7" borderId="81" xfId="0" applyFont="1" applyFill="1" applyBorder="1"/>
    <xf numFmtId="0" fontId="10" fillId="0" borderId="26" xfId="0" applyFont="1" applyBorder="1" applyAlignment="1">
      <alignment horizontal="center"/>
    </xf>
    <xf numFmtId="1" fontId="10" fillId="0" borderId="27" xfId="0" applyNumberFormat="1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1" fontId="10" fillId="0" borderId="30" xfId="0" applyNumberFormat="1" applyFont="1" applyBorder="1" applyAlignment="1">
      <alignment horizontal="center"/>
    </xf>
    <xf numFmtId="1" fontId="10" fillId="0" borderId="31" xfId="0" applyNumberFormat="1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176" fontId="10" fillId="0" borderId="82" xfId="0" applyNumberFormat="1" applyFont="1" applyBorder="1" applyAlignment="1">
      <alignment horizontal="center"/>
    </xf>
    <xf numFmtId="176" fontId="10" fillId="0" borderId="83" xfId="0" applyNumberFormat="1" applyFont="1" applyBorder="1" applyAlignment="1">
      <alignment horizontal="center"/>
    </xf>
    <xf numFmtId="1" fontId="10" fillId="0" borderId="82" xfId="0" applyNumberFormat="1" applyFont="1" applyBorder="1" applyAlignment="1">
      <alignment horizontal="center"/>
    </xf>
    <xf numFmtId="1" fontId="10" fillId="0" borderId="83" xfId="0" applyNumberFormat="1" applyFont="1" applyBorder="1" applyAlignment="1">
      <alignment horizontal="center"/>
    </xf>
    <xf numFmtId="176" fontId="10" fillId="0" borderId="31" xfId="0" applyNumberFormat="1" applyFont="1" applyBorder="1" applyAlignment="1">
      <alignment horizontal="center"/>
    </xf>
    <xf numFmtId="0" fontId="10" fillId="2" borderId="84" xfId="0" applyFont="1" applyFill="1" applyBorder="1"/>
    <xf numFmtId="0" fontId="10" fillId="0" borderId="85" xfId="0" applyFont="1" applyBorder="1" applyAlignment="1">
      <alignment horizontal="center"/>
    </xf>
    <xf numFmtId="1" fontId="10" fillId="0" borderId="86" xfId="0" applyNumberFormat="1" applyFont="1" applyBorder="1" applyAlignment="1">
      <alignment horizontal="center"/>
    </xf>
    <xf numFmtId="0" fontId="10" fillId="0" borderId="87" xfId="0" applyFont="1" applyBorder="1" applyAlignment="1">
      <alignment horizontal="center"/>
    </xf>
    <xf numFmtId="0" fontId="10" fillId="0" borderId="88" xfId="0" applyFont="1" applyBorder="1"/>
    <xf numFmtId="0" fontId="10" fillId="3" borderId="88" xfId="0" applyFont="1" applyFill="1" applyBorder="1"/>
    <xf numFmtId="0" fontId="10" fillId="0" borderId="89" xfId="0" applyFont="1" applyBorder="1" applyAlignment="1">
      <alignment horizontal="center"/>
    </xf>
    <xf numFmtId="1" fontId="10" fillId="0" borderId="90" xfId="0" applyNumberFormat="1" applyFont="1" applyBorder="1" applyAlignment="1">
      <alignment horizontal="center"/>
    </xf>
    <xf numFmtId="0" fontId="10" fillId="0" borderId="91" xfId="0" applyFont="1" applyBorder="1" applyAlignment="1">
      <alignment horizontal="center"/>
    </xf>
    <xf numFmtId="1" fontId="10" fillId="0" borderId="92" xfId="0" applyNumberFormat="1" applyFont="1" applyBorder="1" applyAlignment="1">
      <alignment horizontal="center"/>
    </xf>
    <xf numFmtId="0" fontId="10" fillId="0" borderId="93" xfId="0" applyFont="1" applyBorder="1" applyAlignment="1">
      <alignment horizontal="center"/>
    </xf>
    <xf numFmtId="176" fontId="10" fillId="0" borderId="27" xfId="0" applyNumberFormat="1" applyFont="1" applyBorder="1" applyAlignment="1">
      <alignment horizontal="center"/>
    </xf>
    <xf numFmtId="176" fontId="10" fillId="0" borderId="30" xfId="0" applyNumberFormat="1" applyFont="1" applyBorder="1" applyAlignment="1">
      <alignment horizontal="center"/>
    </xf>
    <xf numFmtId="176" fontId="10" fillId="0" borderId="90" xfId="0" applyNumberFormat="1" applyFont="1" applyBorder="1" applyAlignment="1">
      <alignment horizontal="center"/>
    </xf>
    <xf numFmtId="176" fontId="10" fillId="0" borderId="86" xfId="0" applyNumberFormat="1" applyFont="1" applyBorder="1" applyAlignment="1">
      <alignment horizontal="center"/>
    </xf>
    <xf numFmtId="0" fontId="5" fillId="4" borderId="12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 wrapText="1"/>
    </xf>
    <xf numFmtId="0" fontId="7" fillId="4" borderId="4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3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4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5" fillId="5" borderId="46" xfId="0" applyFont="1" applyFill="1" applyBorder="1" applyAlignment="1">
      <alignment horizontal="center" vertical="center" wrapText="1"/>
    </xf>
    <xf numFmtId="0" fontId="5" fillId="5" borderId="47" xfId="0" applyFont="1" applyFill="1" applyBorder="1" applyAlignment="1">
      <alignment horizontal="center" vertical="center" wrapText="1"/>
    </xf>
    <xf numFmtId="0" fontId="5" fillId="5" borderId="48" xfId="0" applyFont="1" applyFill="1" applyBorder="1" applyAlignment="1">
      <alignment horizontal="center" vertical="center" wrapText="1"/>
    </xf>
    <xf numFmtId="0" fontId="5" fillId="2" borderId="46" xfId="0" applyFont="1" applyFill="1" applyBorder="1" applyAlignment="1">
      <alignment horizontal="center" vertical="center" wrapText="1"/>
    </xf>
    <xf numFmtId="0" fontId="5" fillId="2" borderId="47" xfId="0" applyFont="1" applyFill="1" applyBorder="1" applyAlignment="1">
      <alignment horizontal="center" vertical="center" wrapText="1"/>
    </xf>
    <xf numFmtId="0" fontId="5" fillId="2" borderId="48" xfId="0" applyFont="1" applyFill="1" applyBorder="1" applyAlignment="1">
      <alignment horizontal="center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5" fillId="4" borderId="70" xfId="0" applyFont="1" applyFill="1" applyBorder="1" applyAlignment="1">
      <alignment horizontal="center" vertical="center"/>
    </xf>
    <xf numFmtId="0" fontId="5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2" borderId="46" xfId="0" applyFont="1" applyFill="1" applyBorder="1" applyAlignment="1">
      <alignment horizontal="center" vertical="center"/>
    </xf>
    <xf numFmtId="0" fontId="5" fillId="9" borderId="47" xfId="0" applyFont="1" applyFill="1" applyBorder="1" applyAlignment="1">
      <alignment horizontal="center" vertical="center" wrapText="1"/>
    </xf>
    <xf numFmtId="0" fontId="5" fillId="9" borderId="48" xfId="0" applyFont="1" applyFill="1" applyBorder="1" applyAlignment="1">
      <alignment horizontal="center" vertical="center" wrapText="1"/>
    </xf>
    <xf numFmtId="0" fontId="5" fillId="4" borderId="58" xfId="0" applyFont="1" applyFill="1" applyBorder="1" applyAlignment="1">
      <alignment horizontal="center" vertical="center" wrapText="1"/>
    </xf>
    <xf numFmtId="0" fontId="5" fillId="4" borderId="62" xfId="0" applyFont="1" applyFill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 wrapText="1"/>
    </xf>
    <xf numFmtId="0" fontId="5" fillId="5" borderId="1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left" vertical="center"/>
    </xf>
    <xf numFmtId="0" fontId="5" fillId="4" borderId="40" xfId="0" applyFont="1" applyFill="1" applyBorder="1" applyAlignment="1">
      <alignment horizontal="left" vertical="center"/>
    </xf>
    <xf numFmtId="0" fontId="5" fillId="4" borderId="13" xfId="0" applyFont="1" applyFill="1" applyBorder="1" applyAlignment="1">
      <alignment horizontal="left" vertical="center"/>
    </xf>
    <xf numFmtId="0" fontId="5" fillId="4" borderId="3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5" fillId="4" borderId="5" xfId="0" applyFont="1" applyFill="1" applyBorder="1" applyAlignment="1">
      <alignment horizontal="left" vertical="center"/>
    </xf>
    <xf numFmtId="0" fontId="5" fillId="4" borderId="6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7" xfId="0" applyFont="1" applyFill="1" applyBorder="1" applyAlignment="1">
      <alignment horizontal="left" vertical="center"/>
    </xf>
    <xf numFmtId="0" fontId="5" fillId="5" borderId="14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0" xfId="0" applyFont="1" applyFill="1" applyAlignment="1">
      <alignment horizontal="left" vertical="center" wrapText="1"/>
    </xf>
    <xf numFmtId="0" fontId="5" fillId="5" borderId="0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0" xfId="0" applyFont="1" applyFill="1" applyBorder="1" applyAlignment="1">
      <alignment horizontal="left" vertical="center" wrapText="1"/>
    </xf>
    <xf numFmtId="0" fontId="5" fillId="2" borderId="56" xfId="0" applyFont="1" applyFill="1" applyBorder="1" applyAlignment="1">
      <alignment horizontal="left" vertical="center" wrapText="1"/>
    </xf>
    <xf numFmtId="0" fontId="5" fillId="2" borderId="17" xfId="0" applyFont="1" applyFill="1" applyBorder="1" applyAlignment="1">
      <alignment horizontal="left" vertical="center" wrapText="1"/>
    </xf>
    <xf numFmtId="0" fontId="5" fillId="2" borderId="18" xfId="0" applyFont="1" applyFill="1" applyBorder="1" applyAlignment="1">
      <alignment horizontal="left" vertical="center" wrapText="1"/>
    </xf>
    <xf numFmtId="0" fontId="5" fillId="2" borderId="57" xfId="0" applyFont="1" applyFill="1" applyBorder="1" applyAlignment="1">
      <alignment horizontal="left" vertical="center" wrapText="1"/>
    </xf>
    <xf numFmtId="0" fontId="5" fillId="2" borderId="14" xfId="0" applyFont="1" applyFill="1" applyBorder="1" applyAlignment="1">
      <alignment horizontal="left" vertical="center" wrapText="1"/>
    </xf>
    <xf numFmtId="0" fontId="5" fillId="2" borderId="15" xfId="0" applyFont="1" applyFill="1" applyBorder="1" applyAlignment="1">
      <alignment horizontal="left" vertical="center" wrapText="1"/>
    </xf>
    <xf numFmtId="0" fontId="5" fillId="2" borderId="55" xfId="0" applyFont="1" applyFill="1" applyBorder="1" applyAlignment="1">
      <alignment horizontal="left" vertical="center" wrapText="1"/>
    </xf>
    <xf numFmtId="0" fontId="5" fillId="3" borderId="46" xfId="0" applyFont="1" applyFill="1" applyBorder="1" applyAlignment="1">
      <alignment horizontal="center" vertical="center" wrapText="1"/>
    </xf>
    <xf numFmtId="0" fontId="5" fillId="3" borderId="47" xfId="0" applyFont="1" applyFill="1" applyBorder="1" applyAlignment="1">
      <alignment horizontal="center" vertical="center" wrapText="1"/>
    </xf>
    <xf numFmtId="0" fontId="5" fillId="3" borderId="48" xfId="0" applyFont="1" applyFill="1" applyBorder="1" applyAlignment="1">
      <alignment horizontal="center" vertical="center" wrapText="1"/>
    </xf>
    <xf numFmtId="0" fontId="5" fillId="9" borderId="46" xfId="0" applyFont="1" applyFill="1" applyBorder="1" applyAlignment="1">
      <alignment horizontal="center" vertical="center" wrapText="1"/>
    </xf>
    <xf numFmtId="0" fontId="5" fillId="4" borderId="46" xfId="0" applyFont="1" applyFill="1" applyBorder="1" applyAlignment="1">
      <alignment horizontal="center" vertical="center" wrapText="1"/>
    </xf>
    <xf numFmtId="0" fontId="5" fillId="4" borderId="47" xfId="0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0" fontId="5" fillId="3" borderId="59" xfId="0" applyFont="1" applyFill="1" applyBorder="1" applyAlignment="1">
      <alignment horizontal="center" vertical="center" wrapText="1"/>
    </xf>
    <xf numFmtId="0" fontId="5" fillId="3" borderId="63" xfId="0" applyFont="1" applyFill="1" applyBorder="1" applyAlignment="1">
      <alignment horizontal="center" vertical="center" wrapText="1"/>
    </xf>
    <xf numFmtId="0" fontId="5" fillId="4" borderId="14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55" xfId="0" applyFont="1" applyFill="1" applyBorder="1" applyAlignment="1">
      <alignment horizontal="left" vertical="center" wrapText="1"/>
    </xf>
    <xf numFmtId="0" fontId="5" fillId="4" borderId="56" xfId="0" applyFont="1" applyFill="1" applyBorder="1" applyAlignment="1">
      <alignment horizontal="left" vertical="center" wrapText="1"/>
    </xf>
    <xf numFmtId="0" fontId="5" fillId="4" borderId="57" xfId="0" applyFont="1" applyFill="1" applyBorder="1" applyAlignment="1">
      <alignment horizontal="left" vertical="center" wrapText="1"/>
    </xf>
    <xf numFmtId="0" fontId="5" fillId="9" borderId="12" xfId="0" applyFont="1" applyFill="1" applyBorder="1" applyAlignment="1">
      <alignment horizontal="center" vertical="center" wrapText="1"/>
    </xf>
    <xf numFmtId="0" fontId="5" fillId="9" borderId="12" xfId="0" applyFont="1" applyFill="1" applyBorder="1" applyAlignment="1">
      <alignment horizontal="center" vertical="center"/>
    </xf>
    <xf numFmtId="0" fontId="5" fillId="9" borderId="14" xfId="0" applyFont="1" applyFill="1" applyBorder="1" applyAlignment="1">
      <alignment horizontal="left" vertical="center" wrapText="1"/>
    </xf>
    <xf numFmtId="0" fontId="5" fillId="9" borderId="15" xfId="0" applyFont="1" applyFill="1" applyBorder="1" applyAlignment="1">
      <alignment horizontal="left" vertical="center" wrapText="1"/>
    </xf>
    <xf numFmtId="0" fontId="5" fillId="9" borderId="55" xfId="0" applyFont="1" applyFill="1" applyBorder="1" applyAlignment="1">
      <alignment horizontal="left" vertical="center" wrapText="1"/>
    </xf>
    <xf numFmtId="0" fontId="5" fillId="9" borderId="16" xfId="0" applyFont="1" applyFill="1" applyBorder="1" applyAlignment="1">
      <alignment horizontal="left" vertical="center" wrapText="1"/>
    </xf>
    <xf numFmtId="0" fontId="5" fillId="9" borderId="0" xfId="0" applyFont="1" applyFill="1" applyBorder="1" applyAlignment="1">
      <alignment horizontal="left" vertical="center" wrapText="1"/>
    </xf>
    <xf numFmtId="0" fontId="5" fillId="9" borderId="56" xfId="0" applyFont="1" applyFill="1" applyBorder="1" applyAlignment="1">
      <alignment horizontal="left" vertical="center" wrapText="1"/>
    </xf>
    <xf numFmtId="0" fontId="5" fillId="9" borderId="17" xfId="0" applyFont="1" applyFill="1" applyBorder="1" applyAlignment="1">
      <alignment horizontal="left" vertical="center" wrapText="1"/>
    </xf>
    <xf numFmtId="0" fontId="5" fillId="9" borderId="18" xfId="0" applyFont="1" applyFill="1" applyBorder="1" applyAlignment="1">
      <alignment horizontal="left" vertical="center" wrapText="1"/>
    </xf>
    <xf numFmtId="0" fontId="5" fillId="9" borderId="57" xfId="0" applyFont="1" applyFill="1" applyBorder="1" applyAlignment="1">
      <alignment horizontal="left" vertical="center" wrapText="1"/>
    </xf>
    <xf numFmtId="0" fontId="5" fillId="3" borderId="12" xfId="0" applyFont="1" applyFill="1" applyBorder="1" applyAlignment="1">
      <alignment horizontal="center" vertical="center"/>
    </xf>
    <xf numFmtId="0" fontId="5" fillId="3" borderId="14" xfId="0" applyFont="1" applyFill="1" applyBorder="1" applyAlignment="1">
      <alignment horizontal="left" vertical="center" wrapText="1"/>
    </xf>
    <xf numFmtId="0" fontId="5" fillId="3" borderId="15" xfId="0" applyFont="1" applyFill="1" applyBorder="1" applyAlignment="1">
      <alignment horizontal="left" vertical="center" wrapText="1"/>
    </xf>
    <xf numFmtId="0" fontId="5" fillId="3" borderId="55" xfId="0" applyFont="1" applyFill="1" applyBorder="1" applyAlignment="1">
      <alignment horizontal="left" vertical="center" wrapText="1"/>
    </xf>
    <xf numFmtId="0" fontId="5" fillId="3" borderId="16" xfId="0" applyFont="1" applyFill="1" applyBorder="1" applyAlignment="1">
      <alignment horizontal="left" vertical="center" wrapText="1"/>
    </xf>
    <xf numFmtId="0" fontId="5" fillId="3" borderId="0" xfId="0" applyFont="1" applyFill="1" applyBorder="1" applyAlignment="1">
      <alignment horizontal="left" vertical="center" wrapText="1"/>
    </xf>
    <xf numFmtId="0" fontId="5" fillId="3" borderId="56" xfId="0" applyFont="1" applyFill="1" applyBorder="1" applyAlignment="1">
      <alignment horizontal="left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5" fillId="3" borderId="57" xfId="0" applyFont="1" applyFill="1" applyBorder="1" applyAlignment="1">
      <alignment horizontal="left" vertical="center" wrapText="1"/>
    </xf>
    <xf numFmtId="0" fontId="5" fillId="2" borderId="48" xfId="0" applyFont="1" applyFill="1" applyBorder="1" applyAlignment="1">
      <alignment horizontal="center" vertical="center"/>
    </xf>
    <xf numFmtId="0" fontId="5" fillId="2" borderId="68" xfId="0" applyFont="1" applyFill="1" applyBorder="1" applyAlignment="1">
      <alignment horizontal="left" vertical="center" wrapText="1"/>
    </xf>
    <xf numFmtId="0" fontId="5" fillId="2" borderId="69" xfId="0" applyFont="1" applyFill="1" applyBorder="1" applyAlignment="1">
      <alignment horizontal="left" vertical="center" wrapText="1"/>
    </xf>
    <xf numFmtId="0" fontId="5" fillId="5" borderId="55" xfId="0" applyFont="1" applyFill="1" applyBorder="1" applyAlignment="1">
      <alignment horizontal="left" vertical="center" wrapText="1"/>
    </xf>
    <xf numFmtId="0" fontId="5" fillId="5" borderId="56" xfId="0" applyFont="1" applyFill="1" applyBorder="1" applyAlignment="1">
      <alignment horizontal="left" vertical="center" wrapText="1"/>
    </xf>
    <xf numFmtId="0" fontId="5" fillId="5" borderId="57" xfId="0" applyFont="1" applyFill="1" applyBorder="1" applyAlignment="1">
      <alignment horizontal="left" vertical="center" wrapText="1"/>
    </xf>
    <xf numFmtId="0" fontId="5" fillId="3" borderId="58" xfId="0" applyFont="1" applyFill="1" applyBorder="1" applyAlignment="1">
      <alignment horizontal="center" vertical="center"/>
    </xf>
    <xf numFmtId="0" fontId="5" fillId="3" borderId="62" xfId="0" applyFont="1" applyFill="1" applyBorder="1" applyAlignment="1">
      <alignment horizontal="center" vertical="center"/>
    </xf>
    <xf numFmtId="0" fontId="5" fillId="3" borderId="60" xfId="0" applyFont="1" applyFill="1" applyBorder="1" applyAlignment="1">
      <alignment horizontal="left" vertical="center" wrapText="1"/>
    </xf>
    <xf numFmtId="0" fontId="5" fillId="3" borderId="61" xfId="0" applyFont="1" applyFill="1" applyBorder="1" applyAlignment="1">
      <alignment horizontal="left" vertical="center" wrapText="1"/>
    </xf>
    <xf numFmtId="0" fontId="5" fillId="3" borderId="66" xfId="0" applyFont="1" applyFill="1" applyBorder="1" applyAlignment="1">
      <alignment horizontal="left" vertical="center" wrapText="1"/>
    </xf>
    <xf numFmtId="0" fontId="5" fillId="3" borderId="64" xfId="0" applyFont="1" applyFill="1" applyBorder="1" applyAlignment="1">
      <alignment horizontal="left" vertical="center" wrapText="1"/>
    </xf>
    <xf numFmtId="0" fontId="5" fillId="3" borderId="65" xfId="0" applyFont="1" applyFill="1" applyBorder="1" applyAlignment="1">
      <alignment horizontal="left" vertical="center" wrapText="1"/>
    </xf>
    <xf numFmtId="0" fontId="5" fillId="3" borderId="67" xfId="0" applyFont="1" applyFill="1" applyBorder="1" applyAlignment="1">
      <alignment horizontal="left" vertical="center" wrapText="1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5" fillId="4" borderId="47" xfId="0" applyFont="1" applyFill="1" applyBorder="1" applyAlignment="1">
      <alignment horizontal="center" vertical="center"/>
    </xf>
    <xf numFmtId="0" fontId="5" fillId="4" borderId="48" xfId="0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left" vertical="center" wrapText="1"/>
    </xf>
    <xf numFmtId="0" fontId="5" fillId="4" borderId="69" xfId="0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5" fillId="9" borderId="48" xfId="0" applyFont="1" applyFill="1" applyBorder="1" applyAlignment="1">
      <alignment horizontal="center" vertical="center"/>
    </xf>
    <xf numFmtId="0" fontId="5" fillId="9" borderId="0" xfId="0" applyFont="1" applyFill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43" xfId="0" applyFont="1" applyFill="1" applyBorder="1" applyAlignment="1">
      <alignment horizontal="left" vertical="center" wrapText="1"/>
    </xf>
    <xf numFmtId="0" fontId="5" fillId="4" borderId="44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left" vertical="center" wrapText="1"/>
    </xf>
    <xf numFmtId="0" fontId="5" fillId="4" borderId="61" xfId="0" applyFont="1" applyFill="1" applyBorder="1" applyAlignment="1">
      <alignment horizontal="left" vertical="center" wrapText="1"/>
    </xf>
    <xf numFmtId="0" fontId="5" fillId="4" borderId="64" xfId="0" applyFont="1" applyFill="1" applyBorder="1" applyAlignment="1">
      <alignment horizontal="left" vertical="center" wrapText="1"/>
    </xf>
    <xf numFmtId="0" fontId="5" fillId="4" borderId="65" xfId="0" applyFont="1" applyFill="1" applyBorder="1" applyAlignment="1">
      <alignment horizontal="left" vertical="center" wrapText="1"/>
    </xf>
    <xf numFmtId="0" fontId="9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5" fillId="4" borderId="32" xfId="0" applyFont="1" applyFill="1" applyBorder="1" applyAlignment="1">
      <alignment horizontal="center" vertical="center" wrapText="1"/>
    </xf>
    <xf numFmtId="0" fontId="5" fillId="4" borderId="33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3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2" fillId="0" borderId="41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40" xfId="0" applyFont="1" applyBorder="1" applyAlignment="1">
      <alignment horizontal="left" wrapText="1"/>
    </xf>
    <xf numFmtId="0" fontId="2" fillId="0" borderId="13" xfId="0" applyFont="1" applyBorder="1" applyAlignment="1">
      <alignment horizontal="left" wrapText="1"/>
    </xf>
    <xf numFmtId="0" fontId="8" fillId="0" borderId="3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top"/>
    </xf>
    <xf numFmtId="0" fontId="8" fillId="0" borderId="43" xfId="0" applyFont="1" applyBorder="1" applyAlignment="1">
      <alignment horizontal="center" vertical="top"/>
    </xf>
    <xf numFmtId="0" fontId="8" fillId="0" borderId="0" xfId="0" applyFont="1" applyBorder="1" applyAlignment="1">
      <alignment horizontal="center" vertical="top"/>
    </xf>
    <xf numFmtId="0" fontId="8" fillId="0" borderId="44" xfId="0" applyFont="1" applyBorder="1" applyAlignment="1">
      <alignment horizontal="center" vertical="top"/>
    </xf>
    <xf numFmtId="0" fontId="8" fillId="0" borderId="6" xfId="0" applyFont="1" applyBorder="1" applyAlignment="1">
      <alignment horizontal="center" vertical="top"/>
    </xf>
    <xf numFmtId="0" fontId="8" fillId="0" borderId="1" xfId="0" applyFont="1" applyBorder="1" applyAlignment="1">
      <alignment horizontal="center" vertical="top"/>
    </xf>
    <xf numFmtId="0" fontId="8" fillId="0" borderId="7" xfId="0" applyFont="1" applyBorder="1" applyAlignment="1">
      <alignment horizontal="center" vertical="top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5" fillId="9" borderId="71" xfId="0" applyFont="1" applyFill="1" applyBorder="1" applyAlignment="1">
      <alignment horizontal="center" vertical="center" wrapText="1"/>
    </xf>
    <xf numFmtId="0" fontId="5" fillId="9" borderId="33" xfId="0" applyFont="1" applyFill="1" applyBorder="1" applyAlignment="1">
      <alignment horizontal="center" vertical="center" wrapText="1"/>
    </xf>
    <xf numFmtId="0" fontId="5" fillId="9" borderId="72" xfId="0" applyFont="1" applyFill="1" applyBorder="1" applyAlignment="1">
      <alignment horizontal="center" vertical="center" wrapText="1"/>
    </xf>
    <xf numFmtId="0" fontId="0" fillId="0" borderId="2" xfId="0" applyBorder="1"/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10" fillId="0" borderId="2" xfId="0" applyFont="1" applyBorder="1" applyAlignment="1">
      <alignment horizontal="left" vertical="center"/>
    </xf>
    <xf numFmtId="0" fontId="0" fillId="0" borderId="8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0" borderId="95" xfId="0" applyFont="1" applyBorder="1" applyAlignment="1">
      <alignment horizontal="center" vertical="center"/>
    </xf>
    <xf numFmtId="0" fontId="2" fillId="0" borderId="96" xfId="0" applyFont="1" applyBorder="1" applyAlignment="1">
      <alignment horizontal="center" vertical="center"/>
    </xf>
    <xf numFmtId="0" fontId="2" fillId="0" borderId="97" xfId="0" applyFont="1" applyBorder="1" applyAlignment="1">
      <alignment horizontal="center" vertical="center"/>
    </xf>
    <xf numFmtId="0" fontId="5" fillId="2" borderId="17" xfId="0" applyFont="1" applyFill="1" applyBorder="1" applyAlignment="1">
      <alignment horizontal="center" vertical="center"/>
    </xf>
    <xf numFmtId="0" fontId="5" fillId="2" borderId="98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left" vertical="center" wrapText="1"/>
    </xf>
    <xf numFmtId="0" fontId="5" fillId="2" borderId="100" xfId="0" applyFont="1" applyFill="1" applyBorder="1" applyAlignment="1">
      <alignment horizontal="left" vertical="center" wrapText="1"/>
    </xf>
    <xf numFmtId="0" fontId="5" fillId="2" borderId="101" xfId="0" applyFont="1" applyFill="1" applyBorder="1" applyAlignment="1">
      <alignment horizontal="left" vertical="center" wrapText="1"/>
    </xf>
    <xf numFmtId="0" fontId="5" fillId="2" borderId="102" xfId="0" applyFont="1" applyFill="1" applyBorder="1" applyAlignment="1">
      <alignment horizontal="left" vertical="center" wrapText="1"/>
    </xf>
    <xf numFmtId="0" fontId="5" fillId="2" borderId="103" xfId="0" applyFont="1" applyFill="1" applyBorder="1" applyAlignment="1">
      <alignment horizontal="left" vertical="center" wrapText="1"/>
    </xf>
    <xf numFmtId="0" fontId="5" fillId="2" borderId="104" xfId="0" applyFont="1" applyFill="1" applyBorder="1" applyAlignment="1">
      <alignment horizontal="left" vertical="center" wrapText="1"/>
    </xf>
    <xf numFmtId="0" fontId="5" fillId="2" borderId="94" xfId="0" applyFont="1" applyFill="1" applyBorder="1" applyAlignment="1">
      <alignment horizontal="left" vertical="center" wrapText="1"/>
    </xf>
    <xf numFmtId="0" fontId="5" fillId="2" borderId="88" xfId="0" applyFont="1" applyFill="1" applyBorder="1" applyAlignment="1">
      <alignment horizontal="left" vertical="center" wrapText="1"/>
    </xf>
    <xf numFmtId="0" fontId="5" fillId="2" borderId="105" xfId="0" applyFont="1" applyFill="1" applyBorder="1" applyAlignment="1">
      <alignment horizontal="left" vertical="center" wrapText="1"/>
    </xf>
    <xf numFmtId="0" fontId="2" fillId="0" borderId="22" xfId="0" applyFont="1" applyBorder="1" applyAlignment="1">
      <alignment horizontal="center" vertical="center"/>
    </xf>
    <xf numFmtId="0" fontId="2" fillId="0" borderId="10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4" borderId="106" xfId="0" applyFont="1" applyFill="1" applyBorder="1" applyAlignment="1">
      <alignment horizontal="center" vertical="center"/>
    </xf>
    <xf numFmtId="0" fontId="2" fillId="0" borderId="109" xfId="0" applyFont="1" applyBorder="1" applyAlignment="1">
      <alignment horizontal="center" vertical="center"/>
    </xf>
    <xf numFmtId="0" fontId="2" fillId="0" borderId="110" xfId="0" applyFont="1" applyBorder="1" applyAlignment="1">
      <alignment horizontal="center" vertical="center"/>
    </xf>
    <xf numFmtId="0" fontId="2" fillId="10" borderId="22" xfId="0" applyFont="1" applyFill="1" applyBorder="1" applyAlignment="1">
      <alignment horizontal="center" vertical="center"/>
    </xf>
    <xf numFmtId="0" fontId="2" fillId="10" borderId="106" xfId="0" applyFont="1" applyFill="1" applyBorder="1" applyAlignment="1">
      <alignment horizontal="center" vertical="center"/>
    </xf>
    <xf numFmtId="0" fontId="2" fillId="10" borderId="106" xfId="0" applyFont="1" applyFill="1" applyBorder="1" applyAlignment="1">
      <alignment horizontal="left" vertical="center"/>
    </xf>
    <xf numFmtId="0" fontId="2" fillId="10" borderId="22" xfId="0" applyFont="1" applyFill="1" applyBorder="1" applyAlignment="1">
      <alignment horizontal="left" vertical="center"/>
    </xf>
    <xf numFmtId="0" fontId="2" fillId="0" borderId="2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/>
    </xf>
    <xf numFmtId="0" fontId="0" fillId="0" borderId="8" xfId="0" applyBorder="1"/>
    <xf numFmtId="0" fontId="0" fillId="0" borderId="2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98" xfId="0" applyBorder="1" applyAlignment="1">
      <alignment horizontal="center" vertical="center"/>
    </xf>
    <xf numFmtId="0" fontId="0" fillId="0" borderId="111" xfId="0" applyBorder="1" applyAlignment="1">
      <alignment horizontal="center" vertical="center"/>
    </xf>
    <xf numFmtId="0" fontId="0" fillId="0" borderId="99" xfId="0" applyBorder="1" applyAlignment="1">
      <alignment horizontal="center" vertical="center"/>
    </xf>
    <xf numFmtId="0" fontId="2" fillId="0" borderId="112" xfId="0" applyFont="1" applyBorder="1" applyAlignment="1">
      <alignment horizontal="center" vertical="center"/>
    </xf>
    <xf numFmtId="0" fontId="2" fillId="0" borderId="113" xfId="0" applyFont="1" applyBorder="1" applyAlignment="1">
      <alignment horizontal="center" vertical="center"/>
    </xf>
    <xf numFmtId="0" fontId="2" fillId="4" borderId="112" xfId="0" applyFont="1" applyFill="1" applyBorder="1" applyAlignment="1">
      <alignment horizontal="center" vertical="center"/>
    </xf>
    <xf numFmtId="0" fontId="2" fillId="10" borderId="112" xfId="0" applyFont="1" applyFill="1" applyBorder="1" applyAlignment="1">
      <alignment horizontal="center" vertical="center"/>
    </xf>
    <xf numFmtId="0" fontId="2" fillId="0" borderId="114" xfId="0" applyFont="1" applyBorder="1" applyAlignment="1">
      <alignment horizontal="center" vertical="center"/>
    </xf>
    <xf numFmtId="0" fontId="2" fillId="3" borderId="22" xfId="0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center" vertical="center"/>
    </xf>
    <xf numFmtId="0" fontId="2" fillId="3" borderId="107" xfId="0" applyFont="1" applyFill="1" applyBorder="1" applyAlignment="1">
      <alignment horizontal="center" vertical="center"/>
    </xf>
    <xf numFmtId="0" fontId="2" fillId="3" borderId="108" xfId="0" applyFont="1" applyFill="1" applyBorder="1" applyAlignment="1">
      <alignment horizontal="center" vertical="center"/>
    </xf>
    <xf numFmtId="0" fontId="2" fillId="3" borderId="96" xfId="0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left" vertical="center"/>
    </xf>
    <xf numFmtId="9" fontId="2" fillId="3" borderId="106" xfId="0" applyNumberFormat="1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center" vertical="center" wrapText="1"/>
    </xf>
    <xf numFmtId="9" fontId="2" fillId="3" borderId="106" xfId="0" applyNumberFormat="1" applyFont="1" applyFill="1" applyBorder="1" applyAlignment="1">
      <alignment horizontal="center" vertical="center" wrapText="1"/>
    </xf>
    <xf numFmtId="9" fontId="2" fillId="3" borderId="22" xfId="0" applyNumberFormat="1" applyFont="1" applyFill="1" applyBorder="1" applyAlignment="1">
      <alignment horizontal="center" vertical="center"/>
    </xf>
    <xf numFmtId="0" fontId="2" fillId="3" borderId="106" xfId="0" applyFont="1" applyFill="1" applyBorder="1" applyAlignment="1">
      <alignment horizontal="left" vertical="center" wrapText="1"/>
    </xf>
    <xf numFmtId="0" fontId="2" fillId="3" borderId="113" xfId="0" applyFont="1" applyFill="1" applyBorder="1" applyAlignment="1">
      <alignment horizontal="center" vertical="center"/>
    </xf>
    <xf numFmtId="0" fontId="2" fillId="3" borderId="22" xfId="0" applyFont="1" applyFill="1" applyBorder="1" applyAlignment="1">
      <alignment horizontal="left" vertical="center"/>
    </xf>
    <xf numFmtId="0" fontId="2" fillId="3" borderId="112" xfId="0" applyFont="1" applyFill="1" applyBorder="1" applyAlignment="1">
      <alignment horizontal="center" vertical="center"/>
    </xf>
    <xf numFmtId="0" fontId="2" fillId="3" borderId="115" xfId="0" applyFont="1" applyFill="1" applyBorder="1" applyAlignment="1">
      <alignment horizontal="center" vertical="center"/>
    </xf>
    <xf numFmtId="0" fontId="2" fillId="3" borderId="116" xfId="0" applyFont="1" applyFill="1" applyBorder="1" applyAlignment="1">
      <alignment horizontal="center" vertical="center"/>
    </xf>
    <xf numFmtId="0" fontId="2" fillId="3" borderId="112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center" vertical="center"/>
    </xf>
    <xf numFmtId="0" fontId="2" fillId="5" borderId="106" xfId="0" applyFont="1" applyFill="1" applyBorder="1" applyAlignment="1">
      <alignment horizontal="center" vertical="center"/>
    </xf>
    <xf numFmtId="0" fontId="2" fillId="5" borderId="96" xfId="0" applyFont="1" applyFill="1" applyBorder="1" applyAlignment="1">
      <alignment horizontal="center" vertical="center"/>
    </xf>
    <xf numFmtId="0" fontId="2" fillId="5" borderId="106" xfId="0" applyFont="1" applyFill="1" applyBorder="1" applyAlignment="1">
      <alignment horizontal="left" vertical="center"/>
    </xf>
    <xf numFmtId="0" fontId="2" fillId="11" borderId="22" xfId="0" applyFont="1" applyFill="1" applyBorder="1" applyAlignment="1">
      <alignment horizontal="center" vertical="center"/>
    </xf>
    <xf numFmtId="0" fontId="2" fillId="11" borderId="106" xfId="0" applyFont="1" applyFill="1" applyBorder="1" applyAlignment="1">
      <alignment horizontal="center" vertical="center"/>
    </xf>
    <xf numFmtId="9" fontId="2" fillId="11" borderId="22" xfId="0" applyNumberFormat="1" applyFont="1" applyFill="1" applyBorder="1" applyAlignment="1">
      <alignment horizontal="center" vertical="center"/>
    </xf>
    <xf numFmtId="0" fontId="2" fillId="11" borderId="112" xfId="0" applyFont="1" applyFill="1" applyBorder="1" applyAlignment="1">
      <alignment horizontal="center" vertical="center"/>
    </xf>
    <xf numFmtId="0" fontId="2" fillId="11" borderId="22" xfId="0" applyFont="1" applyFill="1" applyBorder="1" applyAlignment="1">
      <alignment horizontal="left" vertical="center"/>
    </xf>
    <xf numFmtId="0" fontId="2" fillId="11" borderId="107" xfId="0" applyFont="1" applyFill="1" applyBorder="1" applyAlignment="1">
      <alignment horizontal="center" vertical="center"/>
    </xf>
    <xf numFmtId="0" fontId="2" fillId="11" borderId="108" xfId="0" applyFont="1" applyFill="1" applyBorder="1" applyAlignment="1">
      <alignment horizontal="center" vertical="center"/>
    </xf>
    <xf numFmtId="9" fontId="2" fillId="11" borderId="106" xfId="0" applyNumberFormat="1" applyFont="1" applyFill="1" applyBorder="1" applyAlignment="1">
      <alignment horizontal="center" vertical="center"/>
    </xf>
    <xf numFmtId="0" fontId="2" fillId="9" borderId="22" xfId="0" applyFont="1" applyFill="1" applyBorder="1" applyAlignment="1">
      <alignment horizontal="center" vertical="center"/>
    </xf>
    <xf numFmtId="0" fontId="2" fillId="9" borderId="106" xfId="0" applyFont="1" applyFill="1" applyBorder="1" applyAlignment="1">
      <alignment horizontal="center" vertical="center"/>
    </xf>
    <xf numFmtId="0" fontId="2" fillId="9" borderId="106" xfId="0" applyFont="1" applyFill="1" applyBorder="1" applyAlignment="1">
      <alignment horizontal="center" vertical="center" wrapText="1"/>
    </xf>
    <xf numFmtId="9" fontId="2" fillId="9" borderId="106" xfId="0" applyNumberFormat="1" applyFont="1" applyFill="1" applyBorder="1" applyAlignment="1">
      <alignment horizontal="center" vertical="center"/>
    </xf>
    <xf numFmtId="0" fontId="2" fillId="9" borderId="22" xfId="0" applyFont="1" applyFill="1" applyBorder="1" applyAlignment="1">
      <alignment horizontal="left" vertical="center" wrapText="1"/>
    </xf>
    <xf numFmtId="0" fontId="2" fillId="9" borderId="107" xfId="0" applyFont="1" applyFill="1" applyBorder="1" applyAlignment="1">
      <alignment horizontal="center" vertical="center"/>
    </xf>
    <xf numFmtId="0" fontId="2" fillId="9" borderId="113" xfId="0" applyFont="1" applyFill="1" applyBorder="1" applyAlignment="1">
      <alignment horizontal="center" vertical="center"/>
    </xf>
    <xf numFmtId="0" fontId="2" fillId="9" borderId="22" xfId="0" applyFont="1" applyFill="1" applyBorder="1" applyAlignment="1">
      <alignment horizontal="left" vertical="center"/>
    </xf>
    <xf numFmtId="0" fontId="2" fillId="9" borderId="108" xfId="0" applyFont="1" applyFill="1" applyBorder="1" applyAlignment="1">
      <alignment horizontal="center" vertical="center"/>
    </xf>
    <xf numFmtId="0" fontId="2" fillId="9" borderId="112" xfId="0" applyFont="1" applyFill="1" applyBorder="1" applyAlignment="1">
      <alignment horizontal="center" vertical="center"/>
    </xf>
    <xf numFmtId="0" fontId="2" fillId="3" borderId="22" xfId="0" applyFont="1" applyFill="1" applyBorder="1" applyAlignment="1">
      <alignment horizontal="left" vertical="center" wrapText="1"/>
    </xf>
    <xf numFmtId="0" fontId="2" fillId="2" borderId="22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center" vertical="center" wrapText="1"/>
    </xf>
    <xf numFmtId="9" fontId="2" fillId="2" borderId="106" xfId="0" applyNumberFormat="1" applyFont="1" applyFill="1" applyBorder="1" applyAlignment="1">
      <alignment horizontal="center" vertical="center"/>
    </xf>
    <xf numFmtId="0" fontId="2" fillId="2" borderId="96" xfId="0" applyFont="1" applyFill="1" applyBorder="1" applyAlignment="1">
      <alignment horizontal="center" vertical="center"/>
    </xf>
    <xf numFmtId="0" fontId="2" fillId="2" borderId="106" xfId="0" applyFont="1" applyFill="1" applyBorder="1" applyAlignment="1">
      <alignment horizontal="left" vertical="center" wrapText="1"/>
    </xf>
    <xf numFmtId="0" fontId="2" fillId="7" borderId="22" xfId="0" applyFont="1" applyFill="1" applyBorder="1" applyAlignment="1">
      <alignment horizontal="center" vertical="center"/>
    </xf>
    <xf numFmtId="0" fontId="2" fillId="7" borderId="106" xfId="0" applyFont="1" applyFill="1" applyBorder="1" applyAlignment="1">
      <alignment horizontal="center" vertical="center"/>
    </xf>
    <xf numFmtId="0" fontId="2" fillId="7" borderId="106" xfId="0" applyFont="1" applyFill="1" applyBorder="1" applyAlignment="1">
      <alignment horizontal="center" vertical="center" wrapText="1"/>
    </xf>
    <xf numFmtId="0" fontId="2" fillId="7" borderId="106" xfId="0" applyFont="1" applyFill="1" applyBorder="1" applyAlignment="1">
      <alignment horizontal="left" vertical="center" wrapText="1"/>
    </xf>
  </cellXfs>
  <cellStyles count="1">
    <cellStyle name="표준" xfId="0" builtinId="0"/>
  </cellStyles>
  <dxfs count="9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pn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235323</xdr:colOff>
      <xdr:row>75</xdr:row>
      <xdr:rowOff>44823</xdr:rowOff>
    </xdr:from>
    <xdr:to>
      <xdr:col>2</xdr:col>
      <xdr:colOff>421821</xdr:colOff>
      <xdr:row>83</xdr:row>
      <xdr:rowOff>167368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80597932-6415-4B16-B20A-2A51D81EF0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910" t="-568" r="30204" b="568"/>
        <a:stretch/>
      </xdr:blipFill>
      <xdr:spPr>
        <a:xfrm>
          <a:off x="1596037" y="14427573"/>
          <a:ext cx="866856" cy="1683284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15</xdr:row>
      <xdr:rowOff>179292</xdr:rowOff>
    </xdr:from>
    <xdr:to>
      <xdr:col>3</xdr:col>
      <xdr:colOff>593912</xdr:colOff>
      <xdr:row>24</xdr:row>
      <xdr:rowOff>122950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6A08001-38F6-4BBD-A2B5-2A3462C5D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7431" r="35481"/>
        <a:stretch/>
      </xdr:blipFill>
      <xdr:spPr>
        <a:xfrm>
          <a:off x="818029" y="4684057"/>
          <a:ext cx="2510118" cy="15909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117662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8CD6EE8C-04B5-4FFD-A89E-14B8065D876D}"/>
            </a:ext>
          </a:extLst>
        </xdr:cNvPr>
        <xdr:cNvSpPr>
          <a:spLocks noChangeAspect="1" noChangeArrowheads="1"/>
        </xdr:cNvSpPr>
      </xdr:nvSpPr>
      <xdr:spPr bwMode="auto">
        <a:xfrm>
          <a:off x="15011400" y="2589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190502</xdr:colOff>
      <xdr:row>65</xdr:row>
      <xdr:rowOff>68036</xdr:rowOff>
    </xdr:from>
    <xdr:to>
      <xdr:col>3</xdr:col>
      <xdr:colOff>476251</xdr:colOff>
      <xdr:row>75</xdr:row>
      <xdr:rowOff>2372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F3FA7A71-41EA-4A8F-9A72-F1492C354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0859" y="12504965"/>
          <a:ext cx="2326821" cy="1876795"/>
        </a:xfrm>
        <a:prstGeom prst="rect">
          <a:avLst/>
        </a:prstGeom>
      </xdr:spPr>
    </xdr:pic>
    <xdr:clientData/>
  </xdr:twoCellAnchor>
  <xdr:twoCellAnchor editAs="oneCell">
    <xdr:from>
      <xdr:col>0</xdr:col>
      <xdr:colOff>68037</xdr:colOff>
      <xdr:row>106</xdr:row>
      <xdr:rowOff>54428</xdr:rowOff>
    </xdr:from>
    <xdr:to>
      <xdr:col>3</xdr:col>
      <xdr:colOff>586789</xdr:colOff>
      <xdr:row>113</xdr:row>
      <xdr:rowOff>149678</xdr:rowOff>
    </xdr:to>
    <xdr:pic>
      <xdr:nvPicPr>
        <xdr:cNvPr id="15" name="그림 14" descr="screenshot">
          <a:extLst>
            <a:ext uri="{FF2B5EF4-FFF2-40B4-BE49-F238E27FC236}">
              <a16:creationId xmlns:a16="http://schemas.microsoft.com/office/drawing/2014/main" id="{00F18765-9D7C-48A5-BEAB-E8A2D68F5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94" y="26996571"/>
          <a:ext cx="2559825" cy="1442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2539212B-D4A1-4763-8D24-C0536CD6CDE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114</xdr:col>
      <xdr:colOff>0</xdr:colOff>
      <xdr:row>69</xdr:row>
      <xdr:rowOff>0</xdr:rowOff>
    </xdr:from>
    <xdr:to>
      <xdr:col>114</xdr:col>
      <xdr:colOff>304800</xdr:colOff>
      <xdr:row>70</xdr:row>
      <xdr:rowOff>95250</xdr:rowOff>
    </xdr:to>
    <xdr:sp macro="" textlink="">
      <xdr:nvSpPr>
        <xdr:cNvPr id="1031" name="AutoShape 7">
          <a:extLst>
            <a:ext uri="{FF2B5EF4-FFF2-40B4-BE49-F238E27FC236}">
              <a16:creationId xmlns:a16="http://schemas.microsoft.com/office/drawing/2014/main" id="{50FEB8F3-A0D9-40CB-A33D-B4A98D82FC09}"/>
            </a:ext>
          </a:extLst>
        </xdr:cNvPr>
        <xdr:cNvSpPr>
          <a:spLocks noChangeAspect="1" noChangeArrowheads="1"/>
        </xdr:cNvSpPr>
      </xdr:nvSpPr>
      <xdr:spPr bwMode="auto">
        <a:xfrm>
          <a:off x="83943825" y="2959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42</xdr:col>
      <xdr:colOff>0</xdr:colOff>
      <xdr:row>13</xdr:row>
      <xdr:rowOff>0</xdr:rowOff>
    </xdr:from>
    <xdr:to>
      <xdr:col>42</xdr:col>
      <xdr:colOff>304800</xdr:colOff>
      <xdr:row>14</xdr:row>
      <xdr:rowOff>95250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CB78E382-0D0C-4717-9189-8C7341F2CDE0}"/>
            </a:ext>
          </a:extLst>
        </xdr:cNvPr>
        <xdr:cNvSpPr>
          <a:spLocks noChangeAspect="1" noChangeArrowheads="1"/>
        </xdr:cNvSpPr>
      </xdr:nvSpPr>
      <xdr:spPr bwMode="auto">
        <a:xfrm>
          <a:off x="34556700" y="3238500"/>
          <a:ext cx="304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85</xdr:row>
      <xdr:rowOff>142875</xdr:rowOff>
    </xdr:from>
    <xdr:to>
      <xdr:col>3</xdr:col>
      <xdr:colOff>683558</xdr:colOff>
      <xdr:row>93</xdr:row>
      <xdr:rowOff>123823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113CC4E-B185-49EF-BC3E-BA56FFDF0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4823400"/>
          <a:ext cx="2743200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32657</xdr:colOff>
      <xdr:row>96</xdr:row>
      <xdr:rowOff>53067</xdr:rowOff>
    </xdr:from>
    <xdr:to>
      <xdr:col>3</xdr:col>
      <xdr:colOff>653142</xdr:colOff>
      <xdr:row>104</xdr:row>
      <xdr:rowOff>13920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06A5002-7B3B-4EA1-A19D-92A93A8C4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014" y="18517960"/>
          <a:ext cx="2661557" cy="149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27217</xdr:colOff>
      <xdr:row>36</xdr:row>
      <xdr:rowOff>11206</xdr:rowOff>
    </xdr:from>
    <xdr:to>
      <xdr:col>3</xdr:col>
      <xdr:colOff>653143</xdr:colOff>
      <xdr:row>43</xdr:row>
      <xdr:rowOff>160948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08DC51-E6A0-4CA4-94B4-BFF917021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574" y="6855599"/>
          <a:ext cx="2666998" cy="149685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79242</xdr:colOff>
      <xdr:row>46</xdr:row>
      <xdr:rowOff>40823</xdr:rowOff>
    </xdr:from>
    <xdr:to>
      <xdr:col>3</xdr:col>
      <xdr:colOff>644168</xdr:colOff>
      <xdr:row>53</xdr:row>
      <xdr:rowOff>149680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308B52F-1FFB-40C5-A4E3-0C71DBA05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9599" y="8817430"/>
          <a:ext cx="2605998" cy="145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3</xdr:col>
      <xdr:colOff>678293</xdr:colOff>
      <xdr:row>64</xdr:row>
      <xdr:rowOff>1680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30D7BCE-2DD7-428D-81DA-96F382783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44756295"/>
          <a:ext cx="2728970" cy="1535206"/>
        </a:xfrm>
        <a:prstGeom prst="rect">
          <a:avLst/>
        </a:prstGeom>
      </xdr:spPr>
    </xdr:pic>
    <xdr:clientData/>
  </xdr:twoCellAnchor>
  <xdr:twoCellAnchor editAs="oneCell">
    <xdr:from>
      <xdr:col>0</xdr:col>
      <xdr:colOff>235329</xdr:colOff>
      <xdr:row>25</xdr:row>
      <xdr:rowOff>31218</xdr:rowOff>
    </xdr:from>
    <xdr:to>
      <xdr:col>3</xdr:col>
      <xdr:colOff>515476</xdr:colOff>
      <xdr:row>34</xdr:row>
      <xdr:rowOff>136553</xdr:rowOff>
    </xdr:to>
    <xdr:pic>
      <xdr:nvPicPr>
        <xdr:cNvPr id="29" name="그림 28" descr="screenshot">
          <a:extLst>
            <a:ext uri="{FF2B5EF4-FFF2-40B4-BE49-F238E27FC236}">
              <a16:creationId xmlns:a16="http://schemas.microsoft.com/office/drawing/2014/main" id="{AAA6DDF3-E8BC-4AA7-B771-93B23A68D8D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486" t="22124" r="50342" b="68139"/>
        <a:stretch/>
      </xdr:blipFill>
      <xdr:spPr bwMode="auto">
        <a:xfrm>
          <a:off x="915686" y="4739289"/>
          <a:ext cx="2321219" cy="184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13607</xdr:colOff>
      <xdr:row>116</xdr:row>
      <xdr:rowOff>95250</xdr:rowOff>
    </xdr:from>
    <xdr:to>
      <xdr:col>3</xdr:col>
      <xdr:colOff>676625</xdr:colOff>
      <xdr:row>123</xdr:row>
      <xdr:rowOff>122464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6CAF52-F013-481A-B2D2-028118E7C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93964" y="22424571"/>
          <a:ext cx="2704090" cy="1374322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125</xdr:row>
      <xdr:rowOff>27214</xdr:rowOff>
    </xdr:from>
    <xdr:to>
      <xdr:col>3</xdr:col>
      <xdr:colOff>493210</xdr:colOff>
      <xdr:row>135</xdr:row>
      <xdr:rowOff>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412D81-8FC6-4A47-8F1B-C27D8BE6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0035" y="24084643"/>
          <a:ext cx="2384604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137</xdr:row>
      <xdr:rowOff>13608</xdr:rowOff>
    </xdr:from>
    <xdr:to>
      <xdr:col>3</xdr:col>
      <xdr:colOff>583283</xdr:colOff>
      <xdr:row>142</xdr:row>
      <xdr:rowOff>163285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0C54B40-57F9-47F9-96AC-E5244DA72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7572" y="26397858"/>
          <a:ext cx="2597140" cy="1115785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146</xdr:row>
      <xdr:rowOff>149679</xdr:rowOff>
    </xdr:from>
    <xdr:to>
      <xdr:col>3</xdr:col>
      <xdr:colOff>596697</xdr:colOff>
      <xdr:row>153</xdr:row>
      <xdr:rowOff>27215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6F6D5B5-8B5E-4CB5-BFF1-FBC6944E0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7571" y="28275643"/>
          <a:ext cx="2610555" cy="1224643"/>
        </a:xfrm>
        <a:prstGeom prst="rect">
          <a:avLst/>
        </a:prstGeom>
      </xdr:spPr>
    </xdr:pic>
    <xdr:clientData/>
  </xdr:twoCellAnchor>
  <xdr:twoCellAnchor editAs="oneCell">
    <xdr:from>
      <xdr:col>0</xdr:col>
      <xdr:colOff>27215</xdr:colOff>
      <xdr:row>165</xdr:row>
      <xdr:rowOff>81643</xdr:rowOff>
    </xdr:from>
    <xdr:to>
      <xdr:col>4</xdr:col>
      <xdr:colOff>9540</xdr:colOff>
      <xdr:row>174</xdr:row>
      <xdr:rowOff>68038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37BF7AC-FAFC-45E5-8B38-F4CC6ED52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7572" y="29949322"/>
          <a:ext cx="2703754" cy="1728107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155</xdr:row>
      <xdr:rowOff>27216</xdr:rowOff>
    </xdr:from>
    <xdr:to>
      <xdr:col>3</xdr:col>
      <xdr:colOff>327736</xdr:colOff>
      <xdr:row>164</xdr:row>
      <xdr:rowOff>163287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EA84308-AC54-49E6-91AE-8FF164016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4143" y="31827109"/>
          <a:ext cx="2015022" cy="18777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175</xdr:row>
      <xdr:rowOff>40821</xdr:rowOff>
    </xdr:from>
    <xdr:to>
      <xdr:col>3</xdr:col>
      <xdr:colOff>557892</xdr:colOff>
      <xdr:row>184</xdr:row>
      <xdr:rowOff>159313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2EC500EF-D780-457D-B15E-DF3D66C7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8392" y="33772928"/>
          <a:ext cx="2530929" cy="18602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185</xdr:row>
      <xdr:rowOff>13607</xdr:rowOff>
    </xdr:from>
    <xdr:to>
      <xdr:col>3</xdr:col>
      <xdr:colOff>639535</xdr:colOff>
      <xdr:row>194</xdr:row>
      <xdr:rowOff>167226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FE376451-B43C-4781-9E04-71DF449F4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5607" y="35677928"/>
          <a:ext cx="2585357" cy="1914384"/>
        </a:xfrm>
        <a:prstGeom prst="rect">
          <a:avLst/>
        </a:prstGeom>
      </xdr:spPr>
    </xdr:pic>
    <xdr:clientData/>
  </xdr:twoCellAnchor>
  <xdr:twoCellAnchor editAs="oneCell">
    <xdr:from>
      <xdr:col>0</xdr:col>
      <xdr:colOff>13607</xdr:colOff>
      <xdr:row>195</xdr:row>
      <xdr:rowOff>68036</xdr:rowOff>
    </xdr:from>
    <xdr:to>
      <xdr:col>3</xdr:col>
      <xdr:colOff>668772</xdr:colOff>
      <xdr:row>204</xdr:row>
      <xdr:rowOff>136070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162BEFC-2257-4BDD-A5D8-85FDCF9C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3964" y="37664572"/>
          <a:ext cx="2696237" cy="17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665929</xdr:colOff>
      <xdr:row>214</xdr:row>
      <xdr:rowOff>40821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5952BB9-41E8-48AC-9178-378FD76E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0357" y="39501536"/>
          <a:ext cx="2707001" cy="17553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DK316"/>
  <sheetViews>
    <sheetView topLeftCell="A157" zoomScale="85" zoomScaleNormal="85" workbookViewId="0">
      <selection activeCell="F171" sqref="F171:N175"/>
    </sheetView>
  </sheetViews>
  <sheetFormatPr defaultRowHeight="15" x14ac:dyDescent="0.3"/>
  <cols>
    <col min="1" max="4" width="9" style="30"/>
    <col min="5" max="5" width="19.625" style="30" bestFit="1" customWidth="1"/>
    <col min="6" max="13" width="9" style="30"/>
    <col min="14" max="14" width="15.375" style="30" customWidth="1"/>
    <col min="15" max="16" width="9" style="30"/>
    <col min="17" max="17" width="11.625" style="30" bestFit="1" customWidth="1"/>
    <col min="18" max="18" width="9" style="30" customWidth="1"/>
    <col min="19" max="16384" width="9" style="30"/>
  </cols>
  <sheetData>
    <row r="2" spans="1:43" ht="15" customHeight="1" x14ac:dyDescent="0.3">
      <c r="A2" s="224" t="s">
        <v>1</v>
      </c>
      <c r="B2" s="225"/>
      <c r="C2" s="225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25"/>
      <c r="O2" s="226"/>
    </row>
    <row r="3" spans="1:43" ht="15" customHeight="1" x14ac:dyDescent="0.3">
      <c r="A3" s="227"/>
      <c r="B3" s="228"/>
      <c r="C3" s="228"/>
      <c r="D3" s="228"/>
      <c r="E3" s="228"/>
      <c r="F3" s="228"/>
      <c r="G3" s="228"/>
      <c r="H3" s="228"/>
      <c r="I3" s="228"/>
      <c r="J3" s="228"/>
      <c r="K3" s="228"/>
      <c r="L3" s="228"/>
      <c r="M3" s="228"/>
      <c r="N3" s="228"/>
      <c r="O3" s="229"/>
    </row>
    <row r="4" spans="1:43" x14ac:dyDescent="0.3">
      <c r="A4" s="125"/>
      <c r="B4" s="126"/>
      <c r="C4" s="126"/>
      <c r="D4" s="126"/>
      <c r="E4" s="126"/>
      <c r="F4" s="126"/>
      <c r="G4" s="126"/>
      <c r="H4" s="126"/>
      <c r="I4" s="126"/>
      <c r="J4" s="126"/>
      <c r="K4" s="126"/>
      <c r="L4" s="126"/>
      <c r="M4" s="126"/>
      <c r="N4" s="126"/>
      <c r="O4" s="127"/>
      <c r="Q4" s="99" t="s">
        <v>68</v>
      </c>
      <c r="R4" s="100"/>
      <c r="S4" s="100"/>
      <c r="T4" s="100"/>
      <c r="U4" s="100"/>
      <c r="V4" s="100"/>
      <c r="W4" s="100"/>
      <c r="X4" s="100"/>
      <c r="Y4" s="100"/>
      <c r="Z4" s="100"/>
      <c r="AA4" s="100"/>
      <c r="AB4" s="100"/>
      <c r="AC4" s="100"/>
      <c r="AD4" s="100"/>
      <c r="AE4" s="100"/>
      <c r="AF4" s="101"/>
    </row>
    <row r="5" spans="1:43" x14ac:dyDescent="0.3">
      <c r="A5" s="128" t="s">
        <v>36</v>
      </c>
      <c r="B5" s="129"/>
      <c r="C5" s="129"/>
      <c r="D5" s="129"/>
      <c r="E5" s="129"/>
      <c r="F5" s="129"/>
      <c r="G5" s="129"/>
      <c r="H5" s="129"/>
      <c r="I5" s="129"/>
      <c r="J5" s="129"/>
      <c r="K5" s="129"/>
      <c r="L5" s="129"/>
      <c r="M5" s="129"/>
      <c r="N5" s="129"/>
      <c r="O5" s="130"/>
      <c r="Q5" s="102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4"/>
    </row>
    <row r="6" spans="1:43" ht="13.5" customHeight="1" x14ac:dyDescent="0.3">
      <c r="A6" s="230" t="s">
        <v>37</v>
      </c>
      <c r="B6" s="231"/>
      <c r="C6" s="231"/>
      <c r="D6" s="231"/>
      <c r="E6" s="231"/>
      <c r="F6" s="231"/>
      <c r="G6" s="231"/>
      <c r="H6" s="231"/>
      <c r="I6" s="231"/>
      <c r="J6" s="231"/>
      <c r="K6" s="231"/>
      <c r="L6" s="231"/>
      <c r="M6" s="231"/>
      <c r="N6" s="231"/>
      <c r="O6" s="232"/>
      <c r="Q6" s="102"/>
      <c r="R6" s="103"/>
      <c r="S6" s="103"/>
      <c r="T6" s="103"/>
      <c r="U6" s="103"/>
      <c r="V6" s="103"/>
      <c r="W6" s="103"/>
      <c r="X6" s="103"/>
      <c r="Y6" s="103"/>
      <c r="Z6" s="103"/>
      <c r="AA6" s="103"/>
      <c r="AB6" s="103"/>
      <c r="AC6" s="103"/>
      <c r="AD6" s="103"/>
      <c r="AE6" s="103"/>
      <c r="AF6" s="104"/>
    </row>
    <row r="7" spans="1:43" x14ac:dyDescent="0.3">
      <c r="A7" s="233"/>
      <c r="B7" s="166"/>
      <c r="C7" s="166"/>
      <c r="D7" s="166"/>
      <c r="E7" s="166"/>
      <c r="F7" s="166"/>
      <c r="G7" s="166"/>
      <c r="H7" s="166"/>
      <c r="I7" s="166"/>
      <c r="J7" s="166"/>
      <c r="K7" s="166"/>
      <c r="L7" s="166"/>
      <c r="M7" s="166"/>
      <c r="N7" s="166"/>
      <c r="O7" s="234"/>
      <c r="Q7" s="102"/>
      <c r="R7" s="103"/>
      <c r="S7" s="103"/>
      <c r="T7" s="103"/>
      <c r="U7" s="103"/>
      <c r="V7" s="103"/>
      <c r="W7" s="103"/>
      <c r="X7" s="103"/>
      <c r="Y7" s="103"/>
      <c r="Z7" s="103"/>
      <c r="AA7" s="103"/>
      <c r="AB7" s="103"/>
      <c r="AC7" s="103"/>
      <c r="AD7" s="103"/>
      <c r="AE7" s="103"/>
      <c r="AF7" s="104"/>
    </row>
    <row r="8" spans="1:43" x14ac:dyDescent="0.3">
      <c r="A8" s="235"/>
      <c r="B8" s="236"/>
      <c r="C8" s="236"/>
      <c r="D8" s="236"/>
      <c r="E8" s="236"/>
      <c r="F8" s="236"/>
      <c r="G8" s="236"/>
      <c r="H8" s="236"/>
      <c r="I8" s="236"/>
      <c r="J8" s="236"/>
      <c r="K8" s="236"/>
      <c r="L8" s="236"/>
      <c r="M8" s="236"/>
      <c r="N8" s="236"/>
      <c r="O8" s="237"/>
      <c r="Q8" s="102"/>
      <c r="R8" s="103"/>
      <c r="S8" s="103"/>
      <c r="T8" s="103"/>
      <c r="U8" s="103"/>
      <c r="V8" s="103"/>
      <c r="W8" s="103"/>
      <c r="X8" s="103"/>
      <c r="Y8" s="103"/>
      <c r="Z8" s="103"/>
      <c r="AA8" s="103"/>
      <c r="AB8" s="103"/>
      <c r="AC8" s="103"/>
      <c r="AD8" s="103"/>
      <c r="AE8" s="103"/>
      <c r="AF8" s="104"/>
    </row>
    <row r="9" spans="1:43" x14ac:dyDescent="0.3">
      <c r="A9" s="128" t="s">
        <v>33</v>
      </c>
      <c r="B9" s="129"/>
      <c r="C9" s="129"/>
      <c r="D9" s="129"/>
      <c r="E9" s="129"/>
      <c r="F9" s="129"/>
      <c r="G9" s="129"/>
      <c r="H9" s="129"/>
      <c r="I9" s="129"/>
      <c r="J9" s="129"/>
      <c r="K9" s="129"/>
      <c r="L9" s="129"/>
      <c r="M9" s="129"/>
      <c r="N9" s="129"/>
      <c r="O9" s="130"/>
      <c r="Q9" s="102"/>
      <c r="R9" s="103"/>
      <c r="S9" s="103"/>
      <c r="T9" s="103"/>
      <c r="U9" s="103"/>
      <c r="V9" s="103"/>
      <c r="W9" s="103"/>
      <c r="X9" s="103"/>
      <c r="Y9" s="103"/>
      <c r="Z9" s="103"/>
      <c r="AA9" s="103"/>
      <c r="AB9" s="103"/>
      <c r="AC9" s="103"/>
      <c r="AD9" s="103"/>
      <c r="AE9" s="103"/>
      <c r="AF9" s="104"/>
    </row>
    <row r="10" spans="1:43" x14ac:dyDescent="0.3">
      <c r="A10" s="128" t="s">
        <v>30</v>
      </c>
      <c r="B10" s="129"/>
      <c r="C10" s="129"/>
      <c r="D10" s="129"/>
      <c r="E10" s="129"/>
      <c r="F10" s="129"/>
      <c r="G10" s="129"/>
      <c r="H10" s="129"/>
      <c r="I10" s="129"/>
      <c r="J10" s="129"/>
      <c r="K10" s="129"/>
      <c r="L10" s="129"/>
      <c r="M10" s="129"/>
      <c r="N10" s="129"/>
      <c r="O10" s="130"/>
      <c r="Q10" s="102"/>
      <c r="R10" s="103"/>
      <c r="S10" s="103"/>
      <c r="T10" s="103"/>
      <c r="U10" s="103"/>
      <c r="V10" s="103"/>
      <c r="W10" s="103"/>
      <c r="X10" s="103"/>
      <c r="Y10" s="103"/>
      <c r="Z10" s="103"/>
      <c r="AA10" s="103"/>
      <c r="AB10" s="103"/>
      <c r="AC10" s="103"/>
      <c r="AD10" s="103"/>
      <c r="AE10" s="103"/>
      <c r="AF10" s="104"/>
    </row>
    <row r="11" spans="1:43" x14ac:dyDescent="0.3">
      <c r="A11" s="128" t="s">
        <v>34</v>
      </c>
      <c r="B11" s="129"/>
      <c r="C11" s="129"/>
      <c r="D11" s="129"/>
      <c r="E11" s="129"/>
      <c r="F11" s="129"/>
      <c r="G11" s="129"/>
      <c r="H11" s="129"/>
      <c r="I11" s="129"/>
      <c r="J11" s="129"/>
      <c r="K11" s="129"/>
      <c r="L11" s="129"/>
      <c r="M11" s="129"/>
      <c r="N11" s="129"/>
      <c r="O11" s="130"/>
      <c r="Q11" s="102"/>
      <c r="R11" s="103"/>
      <c r="S11" s="103"/>
      <c r="T11" s="103"/>
      <c r="U11" s="103"/>
      <c r="V11" s="103"/>
      <c r="W11" s="103"/>
      <c r="X11" s="103"/>
      <c r="Y11" s="103"/>
      <c r="Z11" s="103"/>
      <c r="AA11" s="103"/>
      <c r="AB11" s="103"/>
      <c r="AC11" s="103"/>
      <c r="AD11" s="103"/>
      <c r="AE11" s="103"/>
      <c r="AF11" s="104"/>
    </row>
    <row r="12" spans="1:43" x14ac:dyDescent="0.3">
      <c r="A12" s="131" t="s">
        <v>31</v>
      </c>
      <c r="B12" s="132"/>
      <c r="C12" s="132"/>
      <c r="D12" s="132"/>
      <c r="E12" s="132"/>
      <c r="F12" s="132"/>
      <c r="G12" s="132"/>
      <c r="H12" s="132"/>
      <c r="I12" s="132"/>
      <c r="J12" s="132"/>
      <c r="K12" s="132"/>
      <c r="L12" s="132"/>
      <c r="M12" s="132"/>
      <c r="N12" s="132"/>
      <c r="O12" s="133"/>
      <c r="Q12" s="102"/>
      <c r="R12" s="103"/>
      <c r="S12" s="103"/>
      <c r="T12" s="103"/>
      <c r="U12" s="103"/>
      <c r="V12" s="103"/>
      <c r="W12" s="103"/>
      <c r="X12" s="103"/>
      <c r="Y12" s="103"/>
      <c r="Z12" s="103"/>
      <c r="AA12" s="103"/>
      <c r="AB12" s="103"/>
      <c r="AC12" s="103"/>
      <c r="AD12" s="103"/>
      <c r="AE12" s="103"/>
      <c r="AF12" s="104"/>
    </row>
    <row r="13" spans="1:43" x14ac:dyDescent="0.3">
      <c r="A13" s="134" t="s">
        <v>35</v>
      </c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35"/>
      <c r="N13" s="135"/>
      <c r="O13" s="136"/>
      <c r="Q13" s="102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</row>
    <row r="14" spans="1:43" ht="16.5" x14ac:dyDescent="0.3">
      <c r="O14" s="53"/>
      <c r="Q14" s="102"/>
      <c r="R14" s="103"/>
      <c r="S14" s="103"/>
      <c r="T14" s="103"/>
      <c r="U14" s="103"/>
      <c r="V14" s="103"/>
      <c r="W14" s="103"/>
      <c r="X14" s="103"/>
      <c r="Y14" s="103"/>
      <c r="Z14" s="103"/>
      <c r="AA14" s="103"/>
      <c r="AB14" s="103"/>
      <c r="AC14" s="103"/>
      <c r="AD14" s="103"/>
      <c r="AE14" s="103"/>
      <c r="AF14" s="104"/>
      <c r="AQ14"/>
    </row>
    <row r="15" spans="1:43" x14ac:dyDescent="0.3">
      <c r="A15" s="38" t="s">
        <v>2</v>
      </c>
      <c r="B15" s="39"/>
      <c r="C15" s="39"/>
      <c r="D15" s="40"/>
      <c r="E15" s="37" t="s">
        <v>3</v>
      </c>
      <c r="F15" s="238" t="s">
        <v>4</v>
      </c>
      <c r="G15" s="239"/>
      <c r="H15" s="239"/>
      <c r="I15" s="239"/>
      <c r="J15" s="239"/>
      <c r="K15" s="239"/>
      <c r="L15" s="239"/>
      <c r="M15" s="239"/>
      <c r="N15" s="240"/>
      <c r="O15" s="31" t="s">
        <v>25</v>
      </c>
      <c r="Q15" s="102"/>
      <c r="R15" s="103"/>
      <c r="S15" s="103"/>
      <c r="T15" s="103"/>
      <c r="U15" s="103"/>
      <c r="V15" s="103"/>
      <c r="W15" s="103"/>
      <c r="X15" s="103"/>
      <c r="Y15" s="103"/>
      <c r="Z15" s="103"/>
      <c r="AA15" s="103"/>
      <c r="AB15" s="103"/>
      <c r="AC15" s="103"/>
      <c r="AD15" s="103"/>
      <c r="AE15" s="103"/>
      <c r="AF15" s="104"/>
    </row>
    <row r="16" spans="1:43" ht="16.5" customHeight="1" x14ac:dyDescent="0.3">
      <c r="A16" s="173"/>
      <c r="B16" s="173"/>
      <c r="C16" s="173"/>
      <c r="D16" s="173"/>
      <c r="E16" s="172" t="s">
        <v>39</v>
      </c>
      <c r="F16" s="174" t="s">
        <v>229</v>
      </c>
      <c r="G16" s="175"/>
      <c r="H16" s="175"/>
      <c r="I16" s="175"/>
      <c r="J16" s="175"/>
      <c r="K16" s="175"/>
      <c r="L16" s="175"/>
      <c r="M16" s="175"/>
      <c r="N16" s="176"/>
      <c r="O16" s="172"/>
      <c r="Q16" s="102"/>
      <c r="R16" s="103"/>
      <c r="S16" s="103"/>
      <c r="T16" s="103"/>
      <c r="U16" s="103"/>
      <c r="V16" s="103"/>
      <c r="W16" s="103"/>
      <c r="X16" s="103"/>
      <c r="Y16" s="103"/>
      <c r="Z16" s="103"/>
      <c r="AA16" s="103"/>
      <c r="AB16" s="103"/>
      <c r="AC16" s="103"/>
      <c r="AD16" s="103"/>
      <c r="AE16" s="103"/>
      <c r="AF16" s="104"/>
    </row>
    <row r="17" spans="1:32" x14ac:dyDescent="0.3">
      <c r="A17" s="173"/>
      <c r="B17" s="173"/>
      <c r="C17" s="173"/>
      <c r="D17" s="173"/>
      <c r="E17" s="173"/>
      <c r="F17" s="177"/>
      <c r="G17" s="178"/>
      <c r="H17" s="178"/>
      <c r="I17" s="178"/>
      <c r="J17" s="178"/>
      <c r="K17" s="178"/>
      <c r="L17" s="178"/>
      <c r="M17" s="178"/>
      <c r="N17" s="179"/>
      <c r="O17" s="173"/>
      <c r="Q17" s="102"/>
      <c r="R17" s="103"/>
      <c r="S17" s="103"/>
      <c r="T17" s="103"/>
      <c r="U17" s="103"/>
      <c r="V17" s="103"/>
      <c r="W17" s="103"/>
      <c r="X17" s="103"/>
      <c r="Y17" s="103"/>
      <c r="Z17" s="103"/>
      <c r="AA17" s="103"/>
      <c r="AB17" s="103"/>
      <c r="AC17" s="103"/>
      <c r="AD17" s="103"/>
      <c r="AE17" s="103"/>
      <c r="AF17" s="104"/>
    </row>
    <row r="18" spans="1:32" x14ac:dyDescent="0.3">
      <c r="A18" s="173"/>
      <c r="B18" s="173"/>
      <c r="C18" s="173"/>
      <c r="D18" s="173"/>
      <c r="E18" s="173"/>
      <c r="F18" s="177"/>
      <c r="G18" s="178"/>
      <c r="H18" s="178"/>
      <c r="I18" s="178"/>
      <c r="J18" s="178"/>
      <c r="K18" s="178"/>
      <c r="L18" s="178"/>
      <c r="M18" s="178"/>
      <c r="N18" s="179"/>
      <c r="O18" s="173"/>
      <c r="Q18" s="102"/>
      <c r="R18" s="103"/>
      <c r="S18" s="103"/>
      <c r="T18" s="103"/>
      <c r="U18" s="103"/>
      <c r="V18" s="103"/>
      <c r="W18" s="103"/>
      <c r="X18" s="103"/>
      <c r="Y18" s="103"/>
      <c r="Z18" s="103"/>
      <c r="AA18" s="103"/>
      <c r="AB18" s="103"/>
      <c r="AC18" s="103"/>
      <c r="AD18" s="103"/>
      <c r="AE18" s="103"/>
      <c r="AF18" s="104"/>
    </row>
    <row r="19" spans="1:32" x14ac:dyDescent="0.3">
      <c r="A19" s="173"/>
      <c r="B19" s="173"/>
      <c r="C19" s="173"/>
      <c r="D19" s="173"/>
      <c r="E19" s="173"/>
      <c r="F19" s="177"/>
      <c r="G19" s="178"/>
      <c r="H19" s="178"/>
      <c r="I19" s="178"/>
      <c r="J19" s="178"/>
      <c r="K19" s="178"/>
      <c r="L19" s="178"/>
      <c r="M19" s="178"/>
      <c r="N19" s="179"/>
      <c r="O19" s="173"/>
      <c r="Q19" s="105"/>
      <c r="R19" s="106"/>
      <c r="S19" s="106"/>
      <c r="T19" s="106"/>
      <c r="U19" s="106"/>
      <c r="V19" s="106"/>
      <c r="W19" s="106"/>
      <c r="X19" s="106"/>
      <c r="Y19" s="106"/>
      <c r="Z19" s="106"/>
      <c r="AA19" s="106"/>
      <c r="AB19" s="106"/>
      <c r="AC19" s="106"/>
      <c r="AD19" s="106"/>
      <c r="AE19" s="106"/>
      <c r="AF19" s="107"/>
    </row>
    <row r="20" spans="1:32" x14ac:dyDescent="0.3">
      <c r="A20" s="173"/>
      <c r="B20" s="173"/>
      <c r="C20" s="173"/>
      <c r="D20" s="173"/>
      <c r="E20" s="173"/>
      <c r="F20" s="180"/>
      <c r="G20" s="181"/>
      <c r="H20" s="181"/>
      <c r="I20" s="181"/>
      <c r="J20" s="181"/>
      <c r="K20" s="181"/>
      <c r="L20" s="181"/>
      <c r="M20" s="181"/>
      <c r="N20" s="182"/>
      <c r="O20" s="173"/>
    </row>
    <row r="21" spans="1:32" ht="8.25" customHeight="1" x14ac:dyDescent="0.3">
      <c r="A21" s="173"/>
      <c r="B21" s="173"/>
      <c r="C21" s="173"/>
      <c r="D21" s="173"/>
      <c r="E21" s="173"/>
      <c r="F21" s="174" t="s">
        <v>228</v>
      </c>
      <c r="G21" s="175"/>
      <c r="H21" s="175"/>
      <c r="I21" s="175"/>
      <c r="J21" s="175"/>
      <c r="K21" s="175"/>
      <c r="L21" s="175"/>
      <c r="M21" s="175"/>
      <c r="N21" s="176"/>
      <c r="O21" s="173"/>
    </row>
    <row r="22" spans="1:32" x14ac:dyDescent="0.3">
      <c r="A22" s="173"/>
      <c r="B22" s="173"/>
      <c r="C22" s="173"/>
      <c r="D22" s="173"/>
      <c r="E22" s="173"/>
      <c r="F22" s="177"/>
      <c r="G22" s="178"/>
      <c r="H22" s="178"/>
      <c r="I22" s="178"/>
      <c r="J22" s="178"/>
      <c r="K22" s="178"/>
      <c r="L22" s="178"/>
      <c r="M22" s="178"/>
      <c r="N22" s="179"/>
      <c r="O22" s="173"/>
    </row>
    <row r="23" spans="1:32" x14ac:dyDescent="0.3">
      <c r="A23" s="173"/>
      <c r="B23" s="173"/>
      <c r="C23" s="173"/>
      <c r="D23" s="173"/>
      <c r="E23" s="173"/>
      <c r="F23" s="177"/>
      <c r="G23" s="178"/>
      <c r="H23" s="178"/>
      <c r="I23" s="178"/>
      <c r="J23" s="178"/>
      <c r="K23" s="178"/>
      <c r="L23" s="178"/>
      <c r="M23" s="178"/>
      <c r="N23" s="179"/>
      <c r="O23" s="173"/>
    </row>
    <row r="24" spans="1:32" x14ac:dyDescent="0.25">
      <c r="A24" s="173"/>
      <c r="B24" s="173"/>
      <c r="C24" s="173"/>
      <c r="D24" s="173"/>
      <c r="E24" s="173"/>
      <c r="F24" s="177"/>
      <c r="G24" s="178"/>
      <c r="H24" s="178"/>
      <c r="I24" s="178"/>
      <c r="J24" s="178"/>
      <c r="K24" s="178"/>
      <c r="L24" s="178"/>
      <c r="M24" s="178"/>
      <c r="N24" s="179"/>
      <c r="O24" s="173"/>
      <c r="Q24" s="4" t="s">
        <v>23</v>
      </c>
    </row>
    <row r="25" spans="1:32" x14ac:dyDescent="0.25">
      <c r="A25" s="173"/>
      <c r="B25" s="173"/>
      <c r="C25" s="173"/>
      <c r="D25" s="173"/>
      <c r="E25" s="173"/>
      <c r="F25" s="180"/>
      <c r="G25" s="181"/>
      <c r="H25" s="181"/>
      <c r="I25" s="181"/>
      <c r="J25" s="181"/>
      <c r="K25" s="181"/>
      <c r="L25" s="181"/>
      <c r="M25" s="181"/>
      <c r="N25" s="182"/>
      <c r="O25" s="173"/>
      <c r="Q25" s="24" t="s">
        <v>74</v>
      </c>
    </row>
    <row r="26" spans="1:32" ht="16.5" customHeight="1" x14ac:dyDescent="0.25">
      <c r="A26" s="124"/>
      <c r="B26" s="124"/>
      <c r="C26" s="124"/>
      <c r="D26" s="124"/>
      <c r="E26" s="124" t="s">
        <v>38</v>
      </c>
      <c r="F26" s="137" t="s">
        <v>133</v>
      </c>
      <c r="G26" s="138"/>
      <c r="H26" s="138"/>
      <c r="I26" s="138"/>
      <c r="J26" s="138"/>
      <c r="K26" s="138"/>
      <c r="L26" s="138"/>
      <c r="M26" s="138"/>
      <c r="N26" s="196"/>
      <c r="O26" s="123"/>
      <c r="Q26" s="25" t="s">
        <v>75</v>
      </c>
    </row>
    <row r="27" spans="1:32" x14ac:dyDescent="0.25">
      <c r="A27" s="124"/>
      <c r="B27" s="124"/>
      <c r="C27" s="124"/>
      <c r="D27" s="124"/>
      <c r="E27" s="124"/>
      <c r="F27" s="139"/>
      <c r="G27" s="140"/>
      <c r="H27" s="140"/>
      <c r="I27" s="140"/>
      <c r="J27" s="140"/>
      <c r="K27" s="140"/>
      <c r="L27" s="140"/>
      <c r="M27" s="140"/>
      <c r="N27" s="197"/>
      <c r="O27" s="124"/>
      <c r="Q27" s="11" t="s">
        <v>76</v>
      </c>
    </row>
    <row r="28" spans="1:32" x14ac:dyDescent="0.25">
      <c r="A28" s="124"/>
      <c r="B28" s="124"/>
      <c r="C28" s="124"/>
      <c r="D28" s="124"/>
      <c r="E28" s="124"/>
      <c r="F28" s="139"/>
      <c r="G28" s="140"/>
      <c r="H28" s="140"/>
      <c r="I28" s="140"/>
      <c r="J28" s="140"/>
      <c r="K28" s="140"/>
      <c r="L28" s="140"/>
      <c r="M28" s="140"/>
      <c r="N28" s="197"/>
      <c r="O28" s="124"/>
      <c r="Q28" s="26" t="s">
        <v>77</v>
      </c>
    </row>
    <row r="29" spans="1:32" x14ac:dyDescent="0.25">
      <c r="A29" s="124"/>
      <c r="B29" s="124"/>
      <c r="C29" s="124"/>
      <c r="D29" s="124"/>
      <c r="E29" s="124"/>
      <c r="F29" s="139"/>
      <c r="G29" s="140"/>
      <c r="H29" s="140"/>
      <c r="I29" s="140"/>
      <c r="J29" s="140"/>
      <c r="K29" s="140"/>
      <c r="L29" s="140"/>
      <c r="M29" s="140"/>
      <c r="N29" s="197"/>
      <c r="O29" s="124"/>
      <c r="Q29" s="27" t="s">
        <v>78</v>
      </c>
    </row>
    <row r="30" spans="1:32" x14ac:dyDescent="0.3">
      <c r="A30" s="124"/>
      <c r="B30" s="124"/>
      <c r="C30" s="124"/>
      <c r="D30" s="124"/>
      <c r="E30" s="124"/>
      <c r="F30" s="142"/>
      <c r="G30" s="143"/>
      <c r="H30" s="143"/>
      <c r="I30" s="143"/>
      <c r="J30" s="143"/>
      <c r="K30" s="143"/>
      <c r="L30" s="143"/>
      <c r="M30" s="143"/>
      <c r="N30" s="198"/>
      <c r="O30" s="124"/>
    </row>
    <row r="31" spans="1:32" ht="16.5" customHeight="1" x14ac:dyDescent="0.3">
      <c r="A31" s="124"/>
      <c r="B31" s="124"/>
      <c r="C31" s="124"/>
      <c r="D31" s="124"/>
      <c r="E31" s="124"/>
      <c r="F31" s="137" t="s">
        <v>177</v>
      </c>
      <c r="G31" s="138"/>
      <c r="H31" s="138"/>
      <c r="I31" s="138"/>
      <c r="J31" s="138"/>
      <c r="K31" s="138"/>
      <c r="L31" s="138"/>
      <c r="M31" s="138"/>
      <c r="N31" s="196"/>
      <c r="O31" s="124"/>
      <c r="R31"/>
    </row>
    <row r="32" spans="1:32" x14ac:dyDescent="0.3">
      <c r="A32" s="124"/>
      <c r="B32" s="124"/>
      <c r="C32" s="124"/>
      <c r="D32" s="124"/>
      <c r="E32" s="124"/>
      <c r="F32" s="139"/>
      <c r="G32" s="140"/>
      <c r="H32" s="140"/>
      <c r="I32" s="140"/>
      <c r="J32" s="140"/>
      <c r="K32" s="140"/>
      <c r="L32" s="140"/>
      <c r="M32" s="140"/>
      <c r="N32" s="197"/>
      <c r="O32" s="124"/>
    </row>
    <row r="33" spans="1:15" x14ac:dyDescent="0.3">
      <c r="A33" s="124"/>
      <c r="B33" s="124"/>
      <c r="C33" s="124"/>
      <c r="D33" s="124"/>
      <c r="E33" s="124"/>
      <c r="F33" s="139"/>
      <c r="G33" s="140"/>
      <c r="H33" s="140"/>
      <c r="I33" s="140"/>
      <c r="J33" s="140"/>
      <c r="K33" s="140"/>
      <c r="L33" s="140"/>
      <c r="M33" s="140"/>
      <c r="N33" s="197"/>
      <c r="O33" s="124"/>
    </row>
    <row r="34" spans="1:15" x14ac:dyDescent="0.3">
      <c r="A34" s="124"/>
      <c r="B34" s="124"/>
      <c r="C34" s="124"/>
      <c r="D34" s="124"/>
      <c r="E34" s="124"/>
      <c r="F34" s="139"/>
      <c r="G34" s="140"/>
      <c r="H34" s="140"/>
      <c r="I34" s="140"/>
      <c r="J34" s="140"/>
      <c r="K34" s="140"/>
      <c r="L34" s="140"/>
      <c r="M34" s="140"/>
      <c r="N34" s="197"/>
      <c r="O34" s="124"/>
    </row>
    <row r="35" spans="1:15" x14ac:dyDescent="0.3">
      <c r="A35" s="124"/>
      <c r="B35" s="124"/>
      <c r="C35" s="124"/>
      <c r="D35" s="124"/>
      <c r="E35" s="124"/>
      <c r="F35" s="142"/>
      <c r="G35" s="143"/>
      <c r="H35" s="143"/>
      <c r="I35" s="143"/>
      <c r="J35" s="143"/>
      <c r="K35" s="143"/>
      <c r="L35" s="143"/>
      <c r="M35" s="143"/>
      <c r="N35" s="198"/>
      <c r="O35" s="124"/>
    </row>
    <row r="36" spans="1:15" ht="16.5" customHeight="1" x14ac:dyDescent="0.3">
      <c r="A36" s="124"/>
      <c r="B36" s="124"/>
      <c r="C36" s="124"/>
      <c r="D36" s="124"/>
      <c r="E36" s="124" t="s">
        <v>47</v>
      </c>
      <c r="F36" s="137" t="s">
        <v>63</v>
      </c>
      <c r="G36" s="138"/>
      <c r="H36" s="138"/>
      <c r="I36" s="138"/>
      <c r="J36" s="138"/>
      <c r="K36" s="138"/>
      <c r="L36" s="138"/>
      <c r="M36" s="138"/>
      <c r="N36" s="138"/>
      <c r="O36" s="108"/>
    </row>
    <row r="37" spans="1:15" x14ac:dyDescent="0.3">
      <c r="A37" s="124"/>
      <c r="B37" s="124"/>
      <c r="C37" s="124"/>
      <c r="D37" s="124"/>
      <c r="E37" s="124"/>
      <c r="F37" s="139"/>
      <c r="G37" s="140"/>
      <c r="H37" s="140"/>
      <c r="I37" s="140"/>
      <c r="J37" s="140"/>
      <c r="K37" s="140"/>
      <c r="L37" s="140"/>
      <c r="M37" s="140"/>
      <c r="N37" s="141"/>
      <c r="O37" s="109"/>
    </row>
    <row r="38" spans="1:15" x14ac:dyDescent="0.3">
      <c r="A38" s="124"/>
      <c r="B38" s="124"/>
      <c r="C38" s="124"/>
      <c r="D38" s="124"/>
      <c r="E38" s="124"/>
      <c r="F38" s="139"/>
      <c r="G38" s="140"/>
      <c r="H38" s="140"/>
      <c r="I38" s="140"/>
      <c r="J38" s="140"/>
      <c r="K38" s="140"/>
      <c r="L38" s="140"/>
      <c r="M38" s="140"/>
      <c r="N38" s="141"/>
      <c r="O38" s="109"/>
    </row>
    <row r="39" spans="1:15" x14ac:dyDescent="0.3">
      <c r="A39" s="124"/>
      <c r="B39" s="124"/>
      <c r="C39" s="124"/>
      <c r="D39" s="124"/>
      <c r="E39" s="124"/>
      <c r="F39" s="139"/>
      <c r="G39" s="140"/>
      <c r="H39" s="140"/>
      <c r="I39" s="140"/>
      <c r="J39" s="140"/>
      <c r="K39" s="140"/>
      <c r="L39" s="140"/>
      <c r="M39" s="140"/>
      <c r="N39" s="141"/>
      <c r="O39" s="109"/>
    </row>
    <row r="40" spans="1:15" x14ac:dyDescent="0.3">
      <c r="A40" s="124"/>
      <c r="B40" s="124"/>
      <c r="C40" s="124"/>
      <c r="D40" s="124"/>
      <c r="E40" s="124"/>
      <c r="F40" s="142"/>
      <c r="G40" s="143"/>
      <c r="H40" s="143"/>
      <c r="I40" s="143"/>
      <c r="J40" s="143"/>
      <c r="K40" s="143"/>
      <c r="L40" s="143"/>
      <c r="M40" s="143"/>
      <c r="N40" s="143"/>
      <c r="O40" s="109"/>
    </row>
    <row r="41" spans="1:15" ht="16.5" customHeight="1" x14ac:dyDescent="0.3">
      <c r="A41" s="124"/>
      <c r="B41" s="124"/>
      <c r="C41" s="124"/>
      <c r="D41" s="124"/>
      <c r="E41" s="124"/>
      <c r="F41" s="137" t="s">
        <v>132</v>
      </c>
      <c r="G41" s="138"/>
      <c r="H41" s="138"/>
      <c r="I41" s="138"/>
      <c r="J41" s="138"/>
      <c r="K41" s="138"/>
      <c r="L41" s="138"/>
      <c r="M41" s="138"/>
      <c r="N41" s="138"/>
      <c r="O41" s="109"/>
    </row>
    <row r="42" spans="1:15" x14ac:dyDescent="0.3">
      <c r="A42" s="124"/>
      <c r="B42" s="124"/>
      <c r="C42" s="124"/>
      <c r="D42" s="124"/>
      <c r="E42" s="124"/>
      <c r="F42" s="139"/>
      <c r="G42" s="140"/>
      <c r="H42" s="140"/>
      <c r="I42" s="140"/>
      <c r="J42" s="140"/>
      <c r="K42" s="140"/>
      <c r="L42" s="140"/>
      <c r="M42" s="140"/>
      <c r="N42" s="141"/>
      <c r="O42" s="109"/>
    </row>
    <row r="43" spans="1:15" x14ac:dyDescent="0.3">
      <c r="A43" s="124"/>
      <c r="B43" s="124"/>
      <c r="C43" s="124"/>
      <c r="D43" s="124"/>
      <c r="E43" s="124"/>
      <c r="F43" s="139"/>
      <c r="G43" s="140"/>
      <c r="H43" s="140"/>
      <c r="I43" s="140"/>
      <c r="J43" s="140"/>
      <c r="K43" s="140"/>
      <c r="L43" s="140"/>
      <c r="M43" s="140"/>
      <c r="N43" s="141"/>
      <c r="O43" s="109"/>
    </row>
    <row r="44" spans="1:15" x14ac:dyDescent="0.3">
      <c r="A44" s="124"/>
      <c r="B44" s="124"/>
      <c r="C44" s="124"/>
      <c r="D44" s="124"/>
      <c r="E44" s="124"/>
      <c r="F44" s="139"/>
      <c r="G44" s="140"/>
      <c r="H44" s="140"/>
      <c r="I44" s="140"/>
      <c r="J44" s="140"/>
      <c r="K44" s="140"/>
      <c r="L44" s="140"/>
      <c r="M44" s="140"/>
      <c r="N44" s="141"/>
      <c r="O44" s="109"/>
    </row>
    <row r="45" spans="1:15" x14ac:dyDescent="0.3">
      <c r="A45" s="124"/>
      <c r="B45" s="124"/>
      <c r="C45" s="124"/>
      <c r="D45" s="124"/>
      <c r="E45" s="124"/>
      <c r="F45" s="142"/>
      <c r="G45" s="143"/>
      <c r="H45" s="143"/>
      <c r="I45" s="143"/>
      <c r="J45" s="143"/>
      <c r="K45" s="143"/>
      <c r="L45" s="143"/>
      <c r="M45" s="143"/>
      <c r="N45" s="143"/>
      <c r="O45" s="110"/>
    </row>
    <row r="46" spans="1:15" ht="16.5" customHeight="1" x14ac:dyDescent="0.3">
      <c r="A46" s="117"/>
      <c r="B46" s="117"/>
      <c r="C46" s="117"/>
      <c r="D46" s="117"/>
      <c r="E46" s="116" t="s">
        <v>115</v>
      </c>
      <c r="F46" s="150" t="s">
        <v>62</v>
      </c>
      <c r="G46" s="151"/>
      <c r="H46" s="151"/>
      <c r="I46" s="151"/>
      <c r="J46" s="151"/>
      <c r="K46" s="151"/>
      <c r="L46" s="151"/>
      <c r="M46" s="151"/>
      <c r="N46" s="151"/>
      <c r="O46" s="111"/>
    </row>
    <row r="47" spans="1:15" x14ac:dyDescent="0.3">
      <c r="A47" s="117"/>
      <c r="B47" s="117"/>
      <c r="C47" s="117"/>
      <c r="D47" s="117"/>
      <c r="E47" s="117"/>
      <c r="F47" s="144"/>
      <c r="G47" s="221"/>
      <c r="H47" s="221"/>
      <c r="I47" s="221"/>
      <c r="J47" s="221"/>
      <c r="K47" s="221"/>
      <c r="L47" s="221"/>
      <c r="M47" s="221"/>
      <c r="N47" s="145"/>
      <c r="O47" s="112"/>
    </row>
    <row r="48" spans="1:15" x14ac:dyDescent="0.3">
      <c r="A48" s="117"/>
      <c r="B48" s="117"/>
      <c r="C48" s="117"/>
      <c r="D48" s="117"/>
      <c r="E48" s="117"/>
      <c r="F48" s="144"/>
      <c r="G48" s="221"/>
      <c r="H48" s="221"/>
      <c r="I48" s="221"/>
      <c r="J48" s="221"/>
      <c r="K48" s="221"/>
      <c r="L48" s="221"/>
      <c r="M48" s="221"/>
      <c r="N48" s="145"/>
      <c r="O48" s="112"/>
    </row>
    <row r="49" spans="1:15" x14ac:dyDescent="0.3">
      <c r="A49" s="117"/>
      <c r="B49" s="117"/>
      <c r="C49" s="117"/>
      <c r="D49" s="117"/>
      <c r="E49" s="117"/>
      <c r="F49" s="144"/>
      <c r="G49" s="221"/>
      <c r="H49" s="221"/>
      <c r="I49" s="221"/>
      <c r="J49" s="221"/>
      <c r="K49" s="221"/>
      <c r="L49" s="221"/>
      <c r="M49" s="221"/>
      <c r="N49" s="145"/>
      <c r="O49" s="112"/>
    </row>
    <row r="50" spans="1:15" x14ac:dyDescent="0.3">
      <c r="A50" s="117"/>
      <c r="B50" s="117"/>
      <c r="C50" s="117"/>
      <c r="D50" s="117"/>
      <c r="E50" s="117"/>
      <c r="F50" s="147"/>
      <c r="G50" s="148"/>
      <c r="H50" s="148"/>
      <c r="I50" s="148"/>
      <c r="J50" s="148"/>
      <c r="K50" s="148"/>
      <c r="L50" s="148"/>
      <c r="M50" s="148"/>
      <c r="N50" s="148"/>
      <c r="O50" s="112"/>
    </row>
    <row r="51" spans="1:15" ht="16.5" customHeight="1" x14ac:dyDescent="0.3">
      <c r="A51" s="117"/>
      <c r="B51" s="117"/>
      <c r="C51" s="117"/>
      <c r="D51" s="117"/>
      <c r="E51" s="117"/>
      <c r="F51" s="150" t="s">
        <v>131</v>
      </c>
      <c r="G51" s="151"/>
      <c r="H51" s="151"/>
      <c r="I51" s="151"/>
      <c r="J51" s="151"/>
      <c r="K51" s="151"/>
      <c r="L51" s="151"/>
      <c r="M51" s="151"/>
      <c r="N51" s="151"/>
      <c r="O51" s="112"/>
    </row>
    <row r="52" spans="1:15" x14ac:dyDescent="0.3">
      <c r="A52" s="117"/>
      <c r="B52" s="117"/>
      <c r="C52" s="117"/>
      <c r="D52" s="117"/>
      <c r="E52" s="117"/>
      <c r="F52" s="144"/>
      <c r="G52" s="221"/>
      <c r="H52" s="221"/>
      <c r="I52" s="221"/>
      <c r="J52" s="221"/>
      <c r="K52" s="221"/>
      <c r="L52" s="221"/>
      <c r="M52" s="221"/>
      <c r="N52" s="145"/>
      <c r="O52" s="112"/>
    </row>
    <row r="53" spans="1:15" x14ac:dyDescent="0.3">
      <c r="A53" s="117"/>
      <c r="B53" s="117"/>
      <c r="C53" s="117"/>
      <c r="D53" s="117"/>
      <c r="E53" s="117"/>
      <c r="F53" s="144"/>
      <c r="G53" s="221"/>
      <c r="H53" s="221"/>
      <c r="I53" s="221"/>
      <c r="J53" s="221"/>
      <c r="K53" s="221"/>
      <c r="L53" s="221"/>
      <c r="M53" s="221"/>
      <c r="N53" s="145"/>
      <c r="O53" s="112"/>
    </row>
    <row r="54" spans="1:15" x14ac:dyDescent="0.3">
      <c r="A54" s="117"/>
      <c r="B54" s="117"/>
      <c r="C54" s="117"/>
      <c r="D54" s="117"/>
      <c r="E54" s="117"/>
      <c r="F54" s="144"/>
      <c r="G54" s="221"/>
      <c r="H54" s="221"/>
      <c r="I54" s="221"/>
      <c r="J54" s="221"/>
      <c r="K54" s="221"/>
      <c r="L54" s="221"/>
      <c r="M54" s="221"/>
      <c r="N54" s="145"/>
      <c r="O54" s="112"/>
    </row>
    <row r="55" spans="1:15" x14ac:dyDescent="0.3">
      <c r="A55" s="117"/>
      <c r="B55" s="117"/>
      <c r="C55" s="117"/>
      <c r="D55" s="117"/>
      <c r="E55" s="117"/>
      <c r="F55" s="147"/>
      <c r="G55" s="148"/>
      <c r="H55" s="148"/>
      <c r="I55" s="148"/>
      <c r="J55" s="148"/>
      <c r="K55" s="148"/>
      <c r="L55" s="148"/>
      <c r="M55" s="148"/>
      <c r="N55" s="148"/>
      <c r="O55" s="113"/>
    </row>
    <row r="56" spans="1:15" ht="16.5" customHeight="1" x14ac:dyDescent="0.3">
      <c r="A56" s="124"/>
      <c r="B56" s="124"/>
      <c r="C56" s="124"/>
      <c r="D56" s="124"/>
      <c r="E56" s="124" t="s">
        <v>49</v>
      </c>
      <c r="F56" s="137" t="s">
        <v>231</v>
      </c>
      <c r="G56" s="138"/>
      <c r="H56" s="138"/>
      <c r="I56" s="138"/>
      <c r="J56" s="138"/>
      <c r="K56" s="138"/>
      <c r="L56" s="138"/>
      <c r="M56" s="138"/>
      <c r="N56" s="138"/>
      <c r="O56" s="108"/>
    </row>
    <row r="57" spans="1:15" x14ac:dyDescent="0.3">
      <c r="A57" s="124"/>
      <c r="B57" s="124"/>
      <c r="C57" s="124"/>
      <c r="D57" s="124"/>
      <c r="E57" s="124"/>
      <c r="F57" s="139"/>
      <c r="G57" s="140"/>
      <c r="H57" s="140"/>
      <c r="I57" s="140"/>
      <c r="J57" s="140"/>
      <c r="K57" s="140"/>
      <c r="L57" s="140"/>
      <c r="M57" s="140"/>
      <c r="N57" s="141"/>
      <c r="O57" s="109"/>
    </row>
    <row r="58" spans="1:15" x14ac:dyDescent="0.3">
      <c r="A58" s="124"/>
      <c r="B58" s="124"/>
      <c r="C58" s="124"/>
      <c r="D58" s="124"/>
      <c r="E58" s="124"/>
      <c r="F58" s="139"/>
      <c r="G58" s="140"/>
      <c r="H58" s="140"/>
      <c r="I58" s="140"/>
      <c r="J58" s="140"/>
      <c r="K58" s="140"/>
      <c r="L58" s="140"/>
      <c r="M58" s="140"/>
      <c r="N58" s="141"/>
      <c r="O58" s="109"/>
    </row>
    <row r="59" spans="1:15" x14ac:dyDescent="0.3">
      <c r="A59" s="124"/>
      <c r="B59" s="124"/>
      <c r="C59" s="124"/>
      <c r="D59" s="124"/>
      <c r="E59" s="124"/>
      <c r="F59" s="139"/>
      <c r="G59" s="140"/>
      <c r="H59" s="140"/>
      <c r="I59" s="140"/>
      <c r="J59" s="140"/>
      <c r="K59" s="140"/>
      <c r="L59" s="140"/>
      <c r="M59" s="140"/>
      <c r="N59" s="141"/>
      <c r="O59" s="109"/>
    </row>
    <row r="60" spans="1:15" x14ac:dyDescent="0.3">
      <c r="A60" s="124"/>
      <c r="B60" s="124"/>
      <c r="C60" s="124"/>
      <c r="D60" s="124"/>
      <c r="E60" s="124"/>
      <c r="F60" s="142"/>
      <c r="G60" s="143"/>
      <c r="H60" s="143"/>
      <c r="I60" s="143"/>
      <c r="J60" s="143"/>
      <c r="K60" s="143"/>
      <c r="L60" s="143"/>
      <c r="M60" s="143"/>
      <c r="N60" s="143"/>
      <c r="O60" s="109"/>
    </row>
    <row r="61" spans="1:15" ht="16.5" customHeight="1" x14ac:dyDescent="0.3">
      <c r="A61" s="124"/>
      <c r="B61" s="124"/>
      <c r="C61" s="124"/>
      <c r="D61" s="124"/>
      <c r="E61" s="124"/>
      <c r="F61" s="137" t="s">
        <v>230</v>
      </c>
      <c r="G61" s="138"/>
      <c r="H61" s="138"/>
      <c r="I61" s="138"/>
      <c r="J61" s="138"/>
      <c r="K61" s="138"/>
      <c r="L61" s="138"/>
      <c r="M61" s="138"/>
      <c r="N61" s="138"/>
      <c r="O61" s="109"/>
    </row>
    <row r="62" spans="1:15" x14ac:dyDescent="0.3">
      <c r="A62" s="124"/>
      <c r="B62" s="124"/>
      <c r="C62" s="124"/>
      <c r="D62" s="124"/>
      <c r="E62" s="124"/>
      <c r="F62" s="139"/>
      <c r="G62" s="140"/>
      <c r="H62" s="140"/>
      <c r="I62" s="140"/>
      <c r="J62" s="140"/>
      <c r="K62" s="140"/>
      <c r="L62" s="140"/>
      <c r="M62" s="140"/>
      <c r="N62" s="141"/>
      <c r="O62" s="109"/>
    </row>
    <row r="63" spans="1:15" x14ac:dyDescent="0.3">
      <c r="A63" s="124"/>
      <c r="B63" s="124"/>
      <c r="C63" s="124"/>
      <c r="D63" s="124"/>
      <c r="E63" s="124"/>
      <c r="F63" s="139"/>
      <c r="G63" s="140"/>
      <c r="H63" s="140"/>
      <c r="I63" s="140"/>
      <c r="J63" s="140"/>
      <c r="K63" s="140"/>
      <c r="L63" s="140"/>
      <c r="M63" s="140"/>
      <c r="N63" s="141"/>
      <c r="O63" s="109"/>
    </row>
    <row r="64" spans="1:15" x14ac:dyDescent="0.3">
      <c r="A64" s="124"/>
      <c r="B64" s="124"/>
      <c r="C64" s="124"/>
      <c r="D64" s="124"/>
      <c r="E64" s="124"/>
      <c r="F64" s="139"/>
      <c r="G64" s="140"/>
      <c r="H64" s="140"/>
      <c r="I64" s="140"/>
      <c r="J64" s="140"/>
      <c r="K64" s="140"/>
      <c r="L64" s="140"/>
      <c r="M64" s="140"/>
      <c r="N64" s="141"/>
      <c r="O64" s="109"/>
    </row>
    <row r="65" spans="1:115" x14ac:dyDescent="0.3">
      <c r="A65" s="124"/>
      <c r="B65" s="124"/>
      <c r="C65" s="124"/>
      <c r="D65" s="124"/>
      <c r="E65" s="124"/>
      <c r="F65" s="142"/>
      <c r="G65" s="143"/>
      <c r="H65" s="143"/>
      <c r="I65" s="143"/>
      <c r="J65" s="143"/>
      <c r="K65" s="143"/>
      <c r="L65" s="143"/>
      <c r="M65" s="143"/>
      <c r="N65" s="143"/>
      <c r="O65" s="110"/>
    </row>
    <row r="66" spans="1:115" ht="16.5" customHeight="1" x14ac:dyDescent="0.3">
      <c r="A66" s="117"/>
      <c r="B66" s="117"/>
      <c r="C66" s="117"/>
      <c r="D66" s="117"/>
      <c r="E66" s="116" t="s">
        <v>114</v>
      </c>
      <c r="F66" s="150" t="s">
        <v>43</v>
      </c>
      <c r="G66" s="151"/>
      <c r="H66" s="151"/>
      <c r="I66" s="151"/>
      <c r="J66" s="151"/>
      <c r="K66" s="151"/>
      <c r="L66" s="151"/>
      <c r="M66" s="151"/>
      <c r="N66" s="151"/>
      <c r="O66" s="116"/>
    </row>
    <row r="67" spans="1:115" x14ac:dyDescent="0.3">
      <c r="A67" s="117"/>
      <c r="B67" s="117"/>
      <c r="C67" s="117"/>
      <c r="D67" s="117"/>
      <c r="E67" s="117"/>
      <c r="F67" s="144"/>
      <c r="G67" s="221"/>
      <c r="H67" s="221"/>
      <c r="I67" s="221"/>
      <c r="J67" s="221"/>
      <c r="K67" s="221"/>
      <c r="L67" s="221"/>
      <c r="M67" s="221"/>
      <c r="N67" s="145"/>
      <c r="O67" s="117"/>
    </row>
    <row r="68" spans="1:115" x14ac:dyDescent="0.3">
      <c r="A68" s="117"/>
      <c r="B68" s="117"/>
      <c r="C68" s="117"/>
      <c r="D68" s="117"/>
      <c r="E68" s="117"/>
      <c r="F68" s="144"/>
      <c r="G68" s="221"/>
      <c r="H68" s="221"/>
      <c r="I68" s="221"/>
      <c r="J68" s="221"/>
      <c r="K68" s="221"/>
      <c r="L68" s="221"/>
      <c r="M68" s="221"/>
      <c r="N68" s="145"/>
      <c r="O68" s="117"/>
    </row>
    <row r="69" spans="1:115" x14ac:dyDescent="0.3">
      <c r="A69" s="117"/>
      <c r="B69" s="117"/>
      <c r="C69" s="117"/>
      <c r="D69" s="117"/>
      <c r="E69" s="117"/>
      <c r="F69" s="144"/>
      <c r="G69" s="221"/>
      <c r="H69" s="221"/>
      <c r="I69" s="221"/>
      <c r="J69" s="221"/>
      <c r="K69" s="221"/>
      <c r="L69" s="221"/>
      <c r="M69" s="221"/>
      <c r="N69" s="145"/>
      <c r="O69" s="117"/>
    </row>
    <row r="70" spans="1:115" ht="16.5" x14ac:dyDescent="0.3">
      <c r="A70" s="117"/>
      <c r="B70" s="117"/>
      <c r="C70" s="117"/>
      <c r="D70" s="117"/>
      <c r="E70" s="117"/>
      <c r="F70" s="147"/>
      <c r="G70" s="148"/>
      <c r="H70" s="148"/>
      <c r="I70" s="148"/>
      <c r="J70" s="148"/>
      <c r="K70" s="148"/>
      <c r="L70" s="148"/>
      <c r="M70" s="148"/>
      <c r="N70" s="148"/>
      <c r="O70" s="117"/>
      <c r="DK70"/>
    </row>
    <row r="71" spans="1:115" ht="16.5" customHeight="1" x14ac:dyDescent="0.3">
      <c r="A71" s="117"/>
      <c r="B71" s="117"/>
      <c r="C71" s="117"/>
      <c r="D71" s="117"/>
      <c r="E71" s="117"/>
      <c r="F71" s="150" t="s">
        <v>134</v>
      </c>
      <c r="G71" s="151"/>
      <c r="H71" s="151"/>
      <c r="I71" s="151"/>
      <c r="J71" s="151"/>
      <c r="K71" s="151"/>
      <c r="L71" s="151"/>
      <c r="M71" s="151"/>
      <c r="N71" s="151"/>
      <c r="O71" s="117"/>
    </row>
    <row r="72" spans="1:115" x14ac:dyDescent="0.3">
      <c r="A72" s="117"/>
      <c r="B72" s="117"/>
      <c r="C72" s="117"/>
      <c r="D72" s="117"/>
      <c r="E72" s="117"/>
      <c r="F72" s="144"/>
      <c r="G72" s="221"/>
      <c r="H72" s="221"/>
      <c r="I72" s="221"/>
      <c r="J72" s="221"/>
      <c r="K72" s="221"/>
      <c r="L72" s="221"/>
      <c r="M72" s="221"/>
      <c r="N72" s="145"/>
      <c r="O72" s="117"/>
    </row>
    <row r="73" spans="1:115" x14ac:dyDescent="0.3">
      <c r="A73" s="117"/>
      <c r="B73" s="117"/>
      <c r="C73" s="117"/>
      <c r="D73" s="117"/>
      <c r="E73" s="117"/>
      <c r="F73" s="144"/>
      <c r="G73" s="221"/>
      <c r="H73" s="221"/>
      <c r="I73" s="221"/>
      <c r="J73" s="221"/>
      <c r="K73" s="221"/>
      <c r="L73" s="221"/>
      <c r="M73" s="221"/>
      <c r="N73" s="145"/>
      <c r="O73" s="117"/>
    </row>
    <row r="74" spans="1:115" x14ac:dyDescent="0.3">
      <c r="A74" s="117"/>
      <c r="B74" s="117"/>
      <c r="C74" s="117"/>
      <c r="D74" s="117"/>
      <c r="E74" s="117"/>
      <c r="F74" s="144"/>
      <c r="G74" s="221"/>
      <c r="H74" s="221"/>
      <c r="I74" s="221"/>
      <c r="J74" s="221"/>
      <c r="K74" s="221"/>
      <c r="L74" s="221"/>
      <c r="M74" s="221"/>
      <c r="N74" s="145"/>
      <c r="O74" s="117"/>
    </row>
    <row r="75" spans="1:115" x14ac:dyDescent="0.3">
      <c r="A75" s="118"/>
      <c r="B75" s="118"/>
      <c r="C75" s="118"/>
      <c r="D75" s="118"/>
      <c r="E75" s="118"/>
      <c r="F75" s="144"/>
      <c r="G75" s="145"/>
      <c r="H75" s="145"/>
      <c r="I75" s="145"/>
      <c r="J75" s="145"/>
      <c r="K75" s="145"/>
      <c r="L75" s="145"/>
      <c r="M75" s="145"/>
      <c r="N75" s="145"/>
      <c r="O75" s="118"/>
    </row>
    <row r="76" spans="1:115" ht="16.5" customHeight="1" x14ac:dyDescent="0.3">
      <c r="A76" s="241"/>
      <c r="B76" s="241"/>
      <c r="C76" s="241"/>
      <c r="D76" s="241"/>
      <c r="E76" s="241" t="s">
        <v>40</v>
      </c>
      <c r="F76" s="242" t="s">
        <v>41</v>
      </c>
      <c r="G76" s="243"/>
      <c r="H76" s="243"/>
      <c r="I76" s="243"/>
      <c r="J76" s="243"/>
      <c r="K76" s="243"/>
      <c r="L76" s="243"/>
      <c r="M76" s="243"/>
      <c r="N76" s="243"/>
      <c r="O76" s="121"/>
    </row>
    <row r="77" spans="1:115" x14ac:dyDescent="0.3">
      <c r="A77" s="98"/>
      <c r="B77" s="98"/>
      <c r="C77" s="98"/>
      <c r="D77" s="98"/>
      <c r="E77" s="98"/>
      <c r="F77" s="164"/>
      <c r="G77" s="166"/>
      <c r="H77" s="166"/>
      <c r="I77" s="166"/>
      <c r="J77" s="166"/>
      <c r="K77" s="166"/>
      <c r="L77" s="166"/>
      <c r="M77" s="166"/>
      <c r="N77" s="166"/>
      <c r="O77" s="98"/>
    </row>
    <row r="78" spans="1:115" x14ac:dyDescent="0.3">
      <c r="A78" s="98"/>
      <c r="B78" s="98"/>
      <c r="C78" s="98"/>
      <c r="D78" s="98"/>
      <c r="E78" s="98"/>
      <c r="F78" s="164"/>
      <c r="G78" s="166"/>
      <c r="H78" s="166"/>
      <c r="I78" s="166"/>
      <c r="J78" s="166"/>
      <c r="K78" s="166"/>
      <c r="L78" s="166"/>
      <c r="M78" s="166"/>
      <c r="N78" s="166"/>
      <c r="O78" s="98"/>
    </row>
    <row r="79" spans="1:115" x14ac:dyDescent="0.3">
      <c r="A79" s="98"/>
      <c r="B79" s="98"/>
      <c r="C79" s="98"/>
      <c r="D79" s="98"/>
      <c r="E79" s="98"/>
      <c r="F79" s="164"/>
      <c r="G79" s="166"/>
      <c r="H79" s="166"/>
      <c r="I79" s="166"/>
      <c r="J79" s="166"/>
      <c r="K79" s="166"/>
      <c r="L79" s="166"/>
      <c r="M79" s="166"/>
      <c r="N79" s="166"/>
      <c r="O79" s="98"/>
    </row>
    <row r="80" spans="1:115" x14ac:dyDescent="0.3">
      <c r="A80" s="98"/>
      <c r="B80" s="98"/>
      <c r="C80" s="98"/>
      <c r="D80" s="98"/>
      <c r="E80" s="98"/>
      <c r="F80" s="167"/>
      <c r="G80" s="168"/>
      <c r="H80" s="168"/>
      <c r="I80" s="168"/>
      <c r="J80" s="168"/>
      <c r="K80" s="168"/>
      <c r="L80" s="168"/>
      <c r="M80" s="168"/>
      <c r="N80" s="168"/>
      <c r="O80" s="98"/>
    </row>
    <row r="81" spans="1:15" ht="16.5" customHeight="1" x14ac:dyDescent="0.3">
      <c r="A81" s="98"/>
      <c r="B81" s="98"/>
      <c r="C81" s="98"/>
      <c r="D81" s="98"/>
      <c r="E81" s="98"/>
      <c r="F81" s="162" t="s">
        <v>42</v>
      </c>
      <c r="G81" s="163"/>
      <c r="H81" s="163"/>
      <c r="I81" s="163"/>
      <c r="J81" s="163"/>
      <c r="K81" s="163"/>
      <c r="L81" s="163"/>
      <c r="M81" s="163"/>
      <c r="N81" s="163"/>
      <c r="O81" s="98"/>
    </row>
    <row r="82" spans="1:15" x14ac:dyDescent="0.3">
      <c r="A82" s="98"/>
      <c r="B82" s="98"/>
      <c r="C82" s="98"/>
      <c r="D82" s="98"/>
      <c r="E82" s="98"/>
      <c r="F82" s="164"/>
      <c r="G82" s="166"/>
      <c r="H82" s="166"/>
      <c r="I82" s="166"/>
      <c r="J82" s="166"/>
      <c r="K82" s="166"/>
      <c r="L82" s="166"/>
      <c r="M82" s="166"/>
      <c r="N82" s="166"/>
      <c r="O82" s="98"/>
    </row>
    <row r="83" spans="1:15" x14ac:dyDescent="0.3">
      <c r="A83" s="98"/>
      <c r="B83" s="98"/>
      <c r="C83" s="98"/>
      <c r="D83" s="98"/>
      <c r="E83" s="98"/>
      <c r="F83" s="164"/>
      <c r="G83" s="166"/>
      <c r="H83" s="166"/>
      <c r="I83" s="166"/>
      <c r="J83" s="166"/>
      <c r="K83" s="166"/>
      <c r="L83" s="166"/>
      <c r="M83" s="166"/>
      <c r="N83" s="166"/>
      <c r="O83" s="98"/>
    </row>
    <row r="84" spans="1:15" x14ac:dyDescent="0.3">
      <c r="A84" s="98"/>
      <c r="B84" s="98"/>
      <c r="C84" s="98"/>
      <c r="D84" s="98"/>
      <c r="E84" s="98"/>
      <c r="F84" s="164"/>
      <c r="G84" s="166"/>
      <c r="H84" s="166"/>
      <c r="I84" s="166"/>
      <c r="J84" s="166"/>
      <c r="K84" s="166"/>
      <c r="L84" s="166"/>
      <c r="M84" s="166"/>
      <c r="N84" s="166"/>
      <c r="O84" s="98"/>
    </row>
    <row r="85" spans="1:15" ht="15.75" thickBot="1" x14ac:dyDescent="0.35">
      <c r="A85" s="122"/>
      <c r="B85" s="122"/>
      <c r="C85" s="122"/>
      <c r="D85" s="122"/>
      <c r="E85" s="122"/>
      <c r="F85" s="244"/>
      <c r="G85" s="245"/>
      <c r="H85" s="245"/>
      <c r="I85" s="245"/>
      <c r="J85" s="245"/>
      <c r="K85" s="245"/>
      <c r="L85" s="245"/>
      <c r="M85" s="245"/>
      <c r="N85" s="245"/>
      <c r="O85" s="122"/>
    </row>
    <row r="86" spans="1:15" ht="16.5" customHeight="1" thickTop="1" x14ac:dyDescent="0.3">
      <c r="A86" s="222"/>
      <c r="B86" s="222"/>
      <c r="C86" s="222"/>
      <c r="D86" s="222"/>
      <c r="E86" s="222" t="s">
        <v>45</v>
      </c>
      <c r="F86" s="177" t="s">
        <v>245</v>
      </c>
      <c r="G86" s="178"/>
      <c r="H86" s="178"/>
      <c r="I86" s="178"/>
      <c r="J86" s="178"/>
      <c r="K86" s="178"/>
      <c r="L86" s="178"/>
      <c r="M86" s="178"/>
      <c r="N86" s="178"/>
      <c r="O86" s="119"/>
    </row>
    <row r="87" spans="1:15" x14ac:dyDescent="0.3">
      <c r="A87" s="173"/>
      <c r="B87" s="173"/>
      <c r="C87" s="173"/>
      <c r="D87" s="173"/>
      <c r="E87" s="173"/>
      <c r="F87" s="177"/>
      <c r="G87" s="223"/>
      <c r="H87" s="223"/>
      <c r="I87" s="223"/>
      <c r="J87" s="223"/>
      <c r="K87" s="223"/>
      <c r="L87" s="223"/>
      <c r="M87" s="223"/>
      <c r="N87" s="178"/>
      <c r="O87" s="119"/>
    </row>
    <row r="88" spans="1:15" x14ac:dyDescent="0.3">
      <c r="A88" s="173"/>
      <c r="B88" s="173"/>
      <c r="C88" s="173"/>
      <c r="D88" s="173"/>
      <c r="E88" s="173"/>
      <c r="F88" s="177"/>
      <c r="G88" s="223"/>
      <c r="H88" s="223"/>
      <c r="I88" s="223"/>
      <c r="J88" s="223"/>
      <c r="K88" s="223"/>
      <c r="L88" s="223"/>
      <c r="M88" s="223"/>
      <c r="N88" s="178"/>
      <c r="O88" s="119"/>
    </row>
    <row r="89" spans="1:15" x14ac:dyDescent="0.3">
      <c r="A89" s="173"/>
      <c r="B89" s="173"/>
      <c r="C89" s="173"/>
      <c r="D89" s="173"/>
      <c r="E89" s="173"/>
      <c r="F89" s="177"/>
      <c r="G89" s="223"/>
      <c r="H89" s="223"/>
      <c r="I89" s="223"/>
      <c r="J89" s="223"/>
      <c r="K89" s="223"/>
      <c r="L89" s="223"/>
      <c r="M89" s="223"/>
      <c r="N89" s="178"/>
      <c r="O89" s="119"/>
    </row>
    <row r="90" spans="1:15" x14ac:dyDescent="0.3">
      <c r="A90" s="173"/>
      <c r="B90" s="173"/>
      <c r="C90" s="173"/>
      <c r="D90" s="173"/>
      <c r="E90" s="173"/>
      <c r="F90" s="180"/>
      <c r="G90" s="181"/>
      <c r="H90" s="181"/>
      <c r="I90" s="181"/>
      <c r="J90" s="181"/>
      <c r="K90" s="181"/>
      <c r="L90" s="181"/>
      <c r="M90" s="181"/>
      <c r="N90" s="181"/>
      <c r="O90" s="119"/>
    </row>
    <row r="91" spans="1:15" ht="16.5" customHeight="1" x14ac:dyDescent="0.3">
      <c r="A91" s="173"/>
      <c r="B91" s="173"/>
      <c r="C91" s="173"/>
      <c r="D91" s="173"/>
      <c r="E91" s="173"/>
      <c r="F91" s="174" t="s">
        <v>244</v>
      </c>
      <c r="G91" s="175"/>
      <c r="H91" s="175"/>
      <c r="I91" s="175"/>
      <c r="J91" s="175"/>
      <c r="K91" s="175"/>
      <c r="L91" s="175"/>
      <c r="M91" s="175"/>
      <c r="N91" s="175"/>
      <c r="O91" s="119"/>
    </row>
    <row r="92" spans="1:15" x14ac:dyDescent="0.3">
      <c r="A92" s="173"/>
      <c r="B92" s="173"/>
      <c r="C92" s="173"/>
      <c r="D92" s="173"/>
      <c r="E92" s="173"/>
      <c r="F92" s="177"/>
      <c r="G92" s="223"/>
      <c r="H92" s="223"/>
      <c r="I92" s="223"/>
      <c r="J92" s="223"/>
      <c r="K92" s="223"/>
      <c r="L92" s="223"/>
      <c r="M92" s="223"/>
      <c r="N92" s="178"/>
      <c r="O92" s="119"/>
    </row>
    <row r="93" spans="1:15" x14ac:dyDescent="0.3">
      <c r="A93" s="173"/>
      <c r="B93" s="173"/>
      <c r="C93" s="173"/>
      <c r="D93" s="173"/>
      <c r="E93" s="173"/>
      <c r="F93" s="177"/>
      <c r="G93" s="223"/>
      <c r="H93" s="223"/>
      <c r="I93" s="223"/>
      <c r="J93" s="223"/>
      <c r="K93" s="223"/>
      <c r="L93" s="223"/>
      <c r="M93" s="223"/>
      <c r="N93" s="178"/>
      <c r="O93" s="119"/>
    </row>
    <row r="94" spans="1:15" x14ac:dyDescent="0.3">
      <c r="A94" s="173"/>
      <c r="B94" s="173"/>
      <c r="C94" s="173"/>
      <c r="D94" s="173"/>
      <c r="E94" s="173"/>
      <c r="F94" s="177"/>
      <c r="G94" s="223"/>
      <c r="H94" s="223"/>
      <c r="I94" s="223"/>
      <c r="J94" s="223"/>
      <c r="K94" s="223"/>
      <c r="L94" s="223"/>
      <c r="M94" s="223"/>
      <c r="N94" s="178"/>
      <c r="O94" s="119"/>
    </row>
    <row r="95" spans="1:15" x14ac:dyDescent="0.3">
      <c r="A95" s="173"/>
      <c r="B95" s="173"/>
      <c r="C95" s="173"/>
      <c r="D95" s="173"/>
      <c r="E95" s="173"/>
      <c r="F95" s="180"/>
      <c r="G95" s="181"/>
      <c r="H95" s="181"/>
      <c r="I95" s="181"/>
      <c r="J95" s="181"/>
      <c r="K95" s="181"/>
      <c r="L95" s="181"/>
      <c r="M95" s="181"/>
      <c r="N95" s="181"/>
      <c r="O95" s="120"/>
    </row>
    <row r="96" spans="1:15" ht="16.5" customHeight="1" x14ac:dyDescent="0.3">
      <c r="A96" s="124"/>
      <c r="B96" s="124"/>
      <c r="C96" s="124"/>
      <c r="D96" s="124"/>
      <c r="E96" s="124" t="s">
        <v>46</v>
      </c>
      <c r="F96" s="137" t="s">
        <v>66</v>
      </c>
      <c r="G96" s="138"/>
      <c r="H96" s="138"/>
      <c r="I96" s="138"/>
      <c r="J96" s="138"/>
      <c r="K96" s="138"/>
      <c r="L96" s="138"/>
      <c r="M96" s="138"/>
      <c r="N96" s="138"/>
      <c r="O96" s="108"/>
    </row>
    <row r="97" spans="1:18" x14ac:dyDescent="0.3">
      <c r="A97" s="124"/>
      <c r="B97" s="124"/>
      <c r="C97" s="124"/>
      <c r="D97" s="124"/>
      <c r="E97" s="124"/>
      <c r="F97" s="139"/>
      <c r="G97" s="140"/>
      <c r="H97" s="140"/>
      <c r="I97" s="140"/>
      <c r="J97" s="140"/>
      <c r="K97" s="140"/>
      <c r="L97" s="140"/>
      <c r="M97" s="140"/>
      <c r="N97" s="141"/>
      <c r="O97" s="109"/>
    </row>
    <row r="98" spans="1:18" x14ac:dyDescent="0.3">
      <c r="A98" s="124"/>
      <c r="B98" s="124"/>
      <c r="C98" s="124"/>
      <c r="D98" s="124"/>
      <c r="E98" s="124"/>
      <c r="F98" s="139"/>
      <c r="G98" s="140"/>
      <c r="H98" s="140"/>
      <c r="I98" s="140"/>
      <c r="J98" s="140"/>
      <c r="K98" s="140"/>
      <c r="L98" s="140"/>
      <c r="M98" s="140"/>
      <c r="N98" s="141"/>
      <c r="O98" s="109"/>
    </row>
    <row r="99" spans="1:18" x14ac:dyDescent="0.3">
      <c r="A99" s="124"/>
      <c r="B99" s="124"/>
      <c r="C99" s="124"/>
      <c r="D99" s="124"/>
      <c r="E99" s="124"/>
      <c r="F99" s="139"/>
      <c r="G99" s="140"/>
      <c r="H99" s="140"/>
      <c r="I99" s="140"/>
      <c r="J99" s="140"/>
      <c r="K99" s="140"/>
      <c r="L99" s="140"/>
      <c r="M99" s="140"/>
      <c r="N99" s="141"/>
      <c r="O99" s="109"/>
    </row>
    <row r="100" spans="1:18" x14ac:dyDescent="0.3">
      <c r="A100" s="124"/>
      <c r="B100" s="124"/>
      <c r="C100" s="124"/>
      <c r="D100" s="124"/>
      <c r="E100" s="124"/>
      <c r="F100" s="142"/>
      <c r="G100" s="143"/>
      <c r="H100" s="143"/>
      <c r="I100" s="143"/>
      <c r="J100" s="143"/>
      <c r="K100" s="143"/>
      <c r="L100" s="143"/>
      <c r="M100" s="143"/>
      <c r="N100" s="143"/>
      <c r="O100" s="109"/>
    </row>
    <row r="101" spans="1:18" ht="16.5" customHeight="1" x14ac:dyDescent="0.3">
      <c r="A101" s="124"/>
      <c r="B101" s="124"/>
      <c r="C101" s="124"/>
      <c r="D101" s="124"/>
      <c r="E101" s="124"/>
      <c r="F101" s="137" t="s">
        <v>156</v>
      </c>
      <c r="G101" s="138"/>
      <c r="H101" s="138"/>
      <c r="I101" s="138"/>
      <c r="J101" s="138"/>
      <c r="K101" s="138"/>
      <c r="L101" s="138"/>
      <c r="M101" s="138"/>
      <c r="N101" s="138"/>
      <c r="O101" s="109"/>
    </row>
    <row r="102" spans="1:18" x14ac:dyDescent="0.3">
      <c r="A102" s="124"/>
      <c r="B102" s="124"/>
      <c r="C102" s="124"/>
      <c r="D102" s="124"/>
      <c r="E102" s="124"/>
      <c r="F102" s="139"/>
      <c r="G102" s="140"/>
      <c r="H102" s="140"/>
      <c r="I102" s="140"/>
      <c r="J102" s="140"/>
      <c r="K102" s="140"/>
      <c r="L102" s="140"/>
      <c r="M102" s="140"/>
      <c r="N102" s="141"/>
      <c r="O102" s="109"/>
    </row>
    <row r="103" spans="1:18" x14ac:dyDescent="0.3">
      <c r="A103" s="124"/>
      <c r="B103" s="124"/>
      <c r="C103" s="124"/>
      <c r="D103" s="124"/>
      <c r="E103" s="124"/>
      <c r="F103" s="139"/>
      <c r="G103" s="140"/>
      <c r="H103" s="140"/>
      <c r="I103" s="140"/>
      <c r="J103" s="140"/>
      <c r="K103" s="140"/>
      <c r="L103" s="140"/>
      <c r="M103" s="140"/>
      <c r="N103" s="141"/>
      <c r="O103" s="109"/>
    </row>
    <row r="104" spans="1:18" x14ac:dyDescent="0.3">
      <c r="A104" s="124"/>
      <c r="B104" s="124"/>
      <c r="C104" s="124"/>
      <c r="D104" s="124"/>
      <c r="E104" s="124"/>
      <c r="F104" s="139"/>
      <c r="G104" s="140"/>
      <c r="H104" s="140"/>
      <c r="I104" s="140"/>
      <c r="J104" s="140"/>
      <c r="K104" s="140"/>
      <c r="L104" s="140"/>
      <c r="M104" s="140"/>
      <c r="N104" s="141"/>
      <c r="O104" s="109"/>
    </row>
    <row r="105" spans="1:18" x14ac:dyDescent="0.3">
      <c r="A105" s="124"/>
      <c r="B105" s="124"/>
      <c r="C105" s="124"/>
      <c r="D105" s="124"/>
      <c r="E105" s="124"/>
      <c r="F105" s="142"/>
      <c r="G105" s="143"/>
      <c r="H105" s="143"/>
      <c r="I105" s="143"/>
      <c r="J105" s="143"/>
      <c r="K105" s="143"/>
      <c r="L105" s="143"/>
      <c r="M105" s="143"/>
      <c r="N105" s="143"/>
      <c r="O105" s="110"/>
    </row>
    <row r="106" spans="1:18" ht="16.5" customHeight="1" x14ac:dyDescent="0.3">
      <c r="A106" s="117"/>
      <c r="B106" s="117"/>
      <c r="C106" s="117"/>
      <c r="D106" s="117"/>
      <c r="E106" s="117" t="s">
        <v>44</v>
      </c>
      <c r="F106" s="150" t="s">
        <v>238</v>
      </c>
      <c r="G106" s="151"/>
      <c r="H106" s="151"/>
      <c r="I106" s="151"/>
      <c r="J106" s="151"/>
      <c r="K106" s="151"/>
      <c r="L106" s="151"/>
      <c r="M106" s="151"/>
      <c r="N106" s="151"/>
      <c r="O106" s="111"/>
    </row>
    <row r="107" spans="1:18" x14ac:dyDescent="0.3">
      <c r="A107" s="117"/>
      <c r="B107" s="117"/>
      <c r="C107" s="117"/>
      <c r="D107" s="117"/>
      <c r="E107" s="117"/>
      <c r="F107" s="144"/>
      <c r="G107" s="221"/>
      <c r="H107" s="221"/>
      <c r="I107" s="221"/>
      <c r="J107" s="221"/>
      <c r="K107" s="221"/>
      <c r="L107" s="221"/>
      <c r="M107" s="221"/>
      <c r="N107" s="145"/>
      <c r="O107" s="112"/>
      <c r="R107" s="52" t="s">
        <v>55</v>
      </c>
    </row>
    <row r="108" spans="1:18" x14ac:dyDescent="0.3">
      <c r="A108" s="117"/>
      <c r="B108" s="117"/>
      <c r="C108" s="117"/>
      <c r="D108" s="117"/>
      <c r="E108" s="117"/>
      <c r="F108" s="144"/>
      <c r="G108" s="221"/>
      <c r="H108" s="221"/>
      <c r="I108" s="221"/>
      <c r="J108" s="221"/>
      <c r="K108" s="221"/>
      <c r="L108" s="221"/>
      <c r="M108" s="221"/>
      <c r="N108" s="145"/>
      <c r="O108" s="112"/>
    </row>
    <row r="109" spans="1:18" x14ac:dyDescent="0.3">
      <c r="A109" s="117"/>
      <c r="B109" s="117"/>
      <c r="C109" s="117"/>
      <c r="D109" s="117"/>
      <c r="E109" s="117"/>
      <c r="F109" s="144"/>
      <c r="G109" s="221"/>
      <c r="H109" s="221"/>
      <c r="I109" s="221"/>
      <c r="J109" s="221"/>
      <c r="K109" s="221"/>
      <c r="L109" s="221"/>
      <c r="M109" s="221"/>
      <c r="N109" s="145"/>
      <c r="O109" s="112"/>
    </row>
    <row r="110" spans="1:18" x14ac:dyDescent="0.3">
      <c r="A110" s="117"/>
      <c r="B110" s="117"/>
      <c r="C110" s="117"/>
      <c r="D110" s="117"/>
      <c r="E110" s="117"/>
      <c r="F110" s="147"/>
      <c r="G110" s="148"/>
      <c r="H110" s="148"/>
      <c r="I110" s="148"/>
      <c r="J110" s="148"/>
      <c r="K110" s="148"/>
      <c r="L110" s="148"/>
      <c r="M110" s="148"/>
      <c r="N110" s="148"/>
      <c r="O110" s="112"/>
    </row>
    <row r="111" spans="1:18" ht="16.5" customHeight="1" x14ac:dyDescent="0.3">
      <c r="A111" s="117"/>
      <c r="B111" s="117"/>
      <c r="C111" s="117"/>
      <c r="D111" s="117"/>
      <c r="E111" s="117"/>
      <c r="F111" s="150" t="s">
        <v>240</v>
      </c>
      <c r="G111" s="151"/>
      <c r="H111" s="151"/>
      <c r="I111" s="151"/>
      <c r="J111" s="151"/>
      <c r="K111" s="151"/>
      <c r="L111" s="151"/>
      <c r="M111" s="151"/>
      <c r="N111" s="151"/>
      <c r="O111" s="112"/>
    </row>
    <row r="112" spans="1:18" x14ac:dyDescent="0.3">
      <c r="A112" s="117"/>
      <c r="B112" s="117"/>
      <c r="C112" s="117"/>
      <c r="D112" s="117"/>
      <c r="E112" s="117"/>
      <c r="F112" s="144"/>
      <c r="G112" s="221"/>
      <c r="H112" s="221"/>
      <c r="I112" s="221"/>
      <c r="J112" s="221"/>
      <c r="K112" s="221"/>
      <c r="L112" s="221"/>
      <c r="M112" s="221"/>
      <c r="N112" s="145"/>
      <c r="O112" s="112"/>
    </row>
    <row r="113" spans="1:15" x14ac:dyDescent="0.3">
      <c r="A113" s="117"/>
      <c r="B113" s="117"/>
      <c r="C113" s="117"/>
      <c r="D113" s="117"/>
      <c r="E113" s="117"/>
      <c r="F113" s="144"/>
      <c r="G113" s="221"/>
      <c r="H113" s="221"/>
      <c r="I113" s="221"/>
      <c r="J113" s="221"/>
      <c r="K113" s="221"/>
      <c r="L113" s="221"/>
      <c r="M113" s="221"/>
      <c r="N113" s="145"/>
      <c r="O113" s="112"/>
    </row>
    <row r="114" spans="1:15" x14ac:dyDescent="0.3">
      <c r="A114" s="117"/>
      <c r="B114" s="117"/>
      <c r="C114" s="117"/>
      <c r="D114" s="117"/>
      <c r="E114" s="117"/>
      <c r="F114" s="144"/>
      <c r="G114" s="221"/>
      <c r="H114" s="221"/>
      <c r="I114" s="221"/>
      <c r="J114" s="221"/>
      <c r="K114" s="221"/>
      <c r="L114" s="221"/>
      <c r="M114" s="221"/>
      <c r="N114" s="145"/>
      <c r="O114" s="112"/>
    </row>
    <row r="115" spans="1:15" x14ac:dyDescent="0.3">
      <c r="A115" s="117"/>
      <c r="B115" s="117"/>
      <c r="C115" s="117"/>
      <c r="D115" s="117"/>
      <c r="E115" s="117"/>
      <c r="F115" s="147"/>
      <c r="G115" s="148"/>
      <c r="H115" s="148"/>
      <c r="I115" s="148"/>
      <c r="J115" s="148"/>
      <c r="K115" s="148"/>
      <c r="L115" s="148"/>
      <c r="M115" s="148"/>
      <c r="N115" s="148"/>
      <c r="O115" s="113"/>
    </row>
    <row r="116" spans="1:15" ht="16.5" customHeight="1" x14ac:dyDescent="0.3">
      <c r="A116" s="207"/>
      <c r="B116" s="208"/>
      <c r="C116" s="208"/>
      <c r="D116" s="209"/>
      <c r="E116" s="216" t="s">
        <v>51</v>
      </c>
      <c r="F116" s="162" t="s">
        <v>41</v>
      </c>
      <c r="G116" s="163"/>
      <c r="H116" s="163"/>
      <c r="I116" s="163"/>
      <c r="J116" s="163"/>
      <c r="K116" s="163"/>
      <c r="L116" s="163"/>
      <c r="M116" s="163"/>
      <c r="N116" s="163"/>
      <c r="O116" s="114"/>
    </row>
    <row r="117" spans="1:15" x14ac:dyDescent="0.3">
      <c r="A117" s="210"/>
      <c r="B117" s="211"/>
      <c r="C117" s="211"/>
      <c r="D117" s="212"/>
      <c r="E117" s="217"/>
      <c r="F117" s="164"/>
      <c r="G117" s="166"/>
      <c r="H117" s="166"/>
      <c r="I117" s="166"/>
      <c r="J117" s="166"/>
      <c r="K117" s="166"/>
      <c r="L117" s="166"/>
      <c r="M117" s="166"/>
      <c r="N117" s="166"/>
      <c r="O117" s="98"/>
    </row>
    <row r="118" spans="1:15" x14ac:dyDescent="0.3">
      <c r="A118" s="210"/>
      <c r="B118" s="211"/>
      <c r="C118" s="211"/>
      <c r="D118" s="212"/>
      <c r="E118" s="217"/>
      <c r="F118" s="164"/>
      <c r="G118" s="166"/>
      <c r="H118" s="166"/>
      <c r="I118" s="166"/>
      <c r="J118" s="166"/>
      <c r="K118" s="166"/>
      <c r="L118" s="166"/>
      <c r="M118" s="166"/>
      <c r="N118" s="166"/>
      <c r="O118" s="98"/>
    </row>
    <row r="119" spans="1:15" x14ac:dyDescent="0.3">
      <c r="A119" s="210"/>
      <c r="B119" s="211"/>
      <c r="C119" s="211"/>
      <c r="D119" s="212"/>
      <c r="E119" s="217"/>
      <c r="F119" s="164"/>
      <c r="G119" s="166"/>
      <c r="H119" s="166"/>
      <c r="I119" s="166"/>
      <c r="J119" s="166"/>
      <c r="K119" s="166"/>
      <c r="L119" s="166"/>
      <c r="M119" s="166"/>
      <c r="N119" s="166"/>
      <c r="O119" s="98"/>
    </row>
    <row r="120" spans="1:15" x14ac:dyDescent="0.3">
      <c r="A120" s="210"/>
      <c r="B120" s="211"/>
      <c r="C120" s="211"/>
      <c r="D120" s="212"/>
      <c r="E120" s="217"/>
      <c r="F120" s="167"/>
      <c r="G120" s="168"/>
      <c r="H120" s="168"/>
      <c r="I120" s="168"/>
      <c r="J120" s="168"/>
      <c r="K120" s="168"/>
      <c r="L120" s="168"/>
      <c r="M120" s="168"/>
      <c r="N120" s="168"/>
      <c r="O120" s="98"/>
    </row>
    <row r="121" spans="1:15" ht="16.5" customHeight="1" x14ac:dyDescent="0.3">
      <c r="A121" s="210"/>
      <c r="B121" s="211"/>
      <c r="C121" s="211"/>
      <c r="D121" s="212"/>
      <c r="E121" s="217"/>
      <c r="F121" s="162" t="s">
        <v>42</v>
      </c>
      <c r="G121" s="163"/>
      <c r="H121" s="163"/>
      <c r="I121" s="163"/>
      <c r="J121" s="163"/>
      <c r="K121" s="163"/>
      <c r="L121" s="163"/>
      <c r="M121" s="163"/>
      <c r="N121" s="163"/>
      <c r="O121" s="98"/>
    </row>
    <row r="122" spans="1:15" x14ac:dyDescent="0.3">
      <c r="A122" s="210"/>
      <c r="B122" s="211"/>
      <c r="C122" s="211"/>
      <c r="D122" s="212"/>
      <c r="E122" s="217"/>
      <c r="F122" s="164"/>
      <c r="G122" s="166"/>
      <c r="H122" s="166"/>
      <c r="I122" s="166"/>
      <c r="J122" s="166"/>
      <c r="K122" s="166"/>
      <c r="L122" s="166"/>
      <c r="M122" s="166"/>
      <c r="N122" s="166"/>
      <c r="O122" s="98"/>
    </row>
    <row r="123" spans="1:15" x14ac:dyDescent="0.3">
      <c r="A123" s="210"/>
      <c r="B123" s="211"/>
      <c r="C123" s="211"/>
      <c r="D123" s="212"/>
      <c r="E123" s="217"/>
      <c r="F123" s="164"/>
      <c r="G123" s="166"/>
      <c r="H123" s="166"/>
      <c r="I123" s="166"/>
      <c r="J123" s="166"/>
      <c r="K123" s="166"/>
      <c r="L123" s="166"/>
      <c r="M123" s="166"/>
      <c r="N123" s="166"/>
      <c r="O123" s="98"/>
    </row>
    <row r="124" spans="1:15" x14ac:dyDescent="0.3">
      <c r="A124" s="210"/>
      <c r="B124" s="211"/>
      <c r="C124" s="211"/>
      <c r="D124" s="212"/>
      <c r="E124" s="217"/>
      <c r="F124" s="164"/>
      <c r="G124" s="166"/>
      <c r="H124" s="166"/>
      <c r="I124" s="166"/>
      <c r="J124" s="166"/>
      <c r="K124" s="166"/>
      <c r="L124" s="166"/>
      <c r="M124" s="166"/>
      <c r="N124" s="166"/>
      <c r="O124" s="98"/>
    </row>
    <row r="125" spans="1:15" x14ac:dyDescent="0.3">
      <c r="A125" s="213"/>
      <c r="B125" s="214"/>
      <c r="C125" s="214"/>
      <c r="D125" s="215"/>
      <c r="E125" s="218"/>
      <c r="F125" s="219"/>
      <c r="G125" s="220"/>
      <c r="H125" s="220"/>
      <c r="I125" s="220"/>
      <c r="J125" s="220"/>
      <c r="K125" s="220"/>
      <c r="L125" s="220"/>
      <c r="M125" s="220"/>
      <c r="N125" s="220"/>
      <c r="O125" s="115"/>
    </row>
    <row r="126" spans="1:15" ht="16.5" customHeight="1" x14ac:dyDescent="0.3">
      <c r="A126" s="117"/>
      <c r="B126" s="117"/>
      <c r="C126" s="117"/>
      <c r="D126" s="117"/>
      <c r="E126" s="117" t="s">
        <v>52</v>
      </c>
      <c r="F126" s="144" t="s">
        <v>233</v>
      </c>
      <c r="G126" s="145"/>
      <c r="H126" s="145"/>
      <c r="I126" s="145"/>
      <c r="J126" s="145"/>
      <c r="K126" s="145"/>
      <c r="L126" s="145"/>
      <c r="M126" s="145"/>
      <c r="N126" s="146"/>
      <c r="O126" s="112"/>
    </row>
    <row r="127" spans="1:15" x14ac:dyDescent="0.3">
      <c r="A127" s="117"/>
      <c r="B127" s="117"/>
      <c r="C127" s="117"/>
      <c r="D127" s="117"/>
      <c r="E127" s="117"/>
      <c r="F127" s="144"/>
      <c r="G127" s="145"/>
      <c r="H127" s="145"/>
      <c r="I127" s="145"/>
      <c r="J127" s="145"/>
      <c r="K127" s="145"/>
      <c r="L127" s="145"/>
      <c r="M127" s="145"/>
      <c r="N127" s="146"/>
      <c r="O127" s="112"/>
    </row>
    <row r="128" spans="1:15" x14ac:dyDescent="0.3">
      <c r="A128" s="117"/>
      <c r="B128" s="117"/>
      <c r="C128" s="117"/>
      <c r="D128" s="117"/>
      <c r="E128" s="117"/>
      <c r="F128" s="144"/>
      <c r="G128" s="145"/>
      <c r="H128" s="145"/>
      <c r="I128" s="145"/>
      <c r="J128" s="145"/>
      <c r="K128" s="145"/>
      <c r="L128" s="145"/>
      <c r="M128" s="145"/>
      <c r="N128" s="146"/>
      <c r="O128" s="112"/>
    </row>
    <row r="129" spans="1:15" x14ac:dyDescent="0.3">
      <c r="A129" s="117"/>
      <c r="B129" s="117"/>
      <c r="C129" s="117"/>
      <c r="D129" s="117"/>
      <c r="E129" s="117"/>
      <c r="F129" s="144"/>
      <c r="G129" s="145"/>
      <c r="H129" s="145"/>
      <c r="I129" s="145"/>
      <c r="J129" s="145"/>
      <c r="K129" s="145"/>
      <c r="L129" s="145"/>
      <c r="M129" s="145"/>
      <c r="N129" s="146"/>
      <c r="O129" s="112"/>
    </row>
    <row r="130" spans="1:15" x14ac:dyDescent="0.3">
      <c r="A130" s="117"/>
      <c r="B130" s="117"/>
      <c r="C130" s="117"/>
      <c r="D130" s="117"/>
      <c r="E130" s="117"/>
      <c r="F130" s="147"/>
      <c r="G130" s="148"/>
      <c r="H130" s="148"/>
      <c r="I130" s="148"/>
      <c r="J130" s="148"/>
      <c r="K130" s="148"/>
      <c r="L130" s="148"/>
      <c r="M130" s="148"/>
      <c r="N130" s="149"/>
      <c r="O130" s="112"/>
    </row>
    <row r="131" spans="1:15" ht="16.5" customHeight="1" x14ac:dyDescent="0.3">
      <c r="A131" s="117"/>
      <c r="B131" s="117"/>
      <c r="C131" s="117"/>
      <c r="D131" s="117"/>
      <c r="E131" s="117"/>
      <c r="F131" s="150" t="s">
        <v>232</v>
      </c>
      <c r="G131" s="151"/>
      <c r="H131" s="151"/>
      <c r="I131" s="151"/>
      <c r="J131" s="151"/>
      <c r="K131" s="151"/>
      <c r="L131" s="151"/>
      <c r="M131" s="151"/>
      <c r="N131" s="152"/>
      <c r="O131" s="112"/>
    </row>
    <row r="132" spans="1:15" x14ac:dyDescent="0.3">
      <c r="A132" s="117"/>
      <c r="B132" s="117"/>
      <c r="C132" s="117"/>
      <c r="D132" s="117"/>
      <c r="E132" s="117"/>
      <c r="F132" s="144"/>
      <c r="G132" s="145"/>
      <c r="H132" s="145"/>
      <c r="I132" s="145"/>
      <c r="J132" s="145"/>
      <c r="K132" s="145"/>
      <c r="L132" s="145"/>
      <c r="M132" s="145"/>
      <c r="N132" s="146"/>
      <c r="O132" s="112"/>
    </row>
    <row r="133" spans="1:15" x14ac:dyDescent="0.3">
      <c r="A133" s="117"/>
      <c r="B133" s="117"/>
      <c r="C133" s="117"/>
      <c r="D133" s="117"/>
      <c r="E133" s="117"/>
      <c r="F133" s="144"/>
      <c r="G133" s="145"/>
      <c r="H133" s="145"/>
      <c r="I133" s="145"/>
      <c r="J133" s="145"/>
      <c r="K133" s="145"/>
      <c r="L133" s="145"/>
      <c r="M133" s="145"/>
      <c r="N133" s="146"/>
      <c r="O133" s="112"/>
    </row>
    <row r="134" spans="1:15" x14ac:dyDescent="0.3">
      <c r="A134" s="117"/>
      <c r="B134" s="117"/>
      <c r="C134" s="117"/>
      <c r="D134" s="117"/>
      <c r="E134" s="117"/>
      <c r="F134" s="144"/>
      <c r="G134" s="145"/>
      <c r="H134" s="145"/>
      <c r="I134" s="145"/>
      <c r="J134" s="145"/>
      <c r="K134" s="145"/>
      <c r="L134" s="145"/>
      <c r="M134" s="145"/>
      <c r="N134" s="146"/>
      <c r="O134" s="112"/>
    </row>
    <row r="135" spans="1:15" x14ac:dyDescent="0.3">
      <c r="A135" s="117"/>
      <c r="B135" s="117"/>
      <c r="C135" s="117"/>
      <c r="D135" s="117"/>
      <c r="E135" s="117"/>
      <c r="F135" s="147"/>
      <c r="G135" s="148"/>
      <c r="H135" s="148"/>
      <c r="I135" s="148"/>
      <c r="J135" s="148"/>
      <c r="K135" s="148"/>
      <c r="L135" s="148"/>
      <c r="M135" s="148"/>
      <c r="N135" s="149"/>
      <c r="O135" s="113"/>
    </row>
    <row r="136" spans="1:15" ht="16.5" customHeight="1" x14ac:dyDescent="0.3">
      <c r="A136" s="117"/>
      <c r="B136" s="117"/>
      <c r="C136" s="117"/>
      <c r="D136" s="117"/>
      <c r="E136" s="117" t="s">
        <v>53</v>
      </c>
      <c r="F136" s="150" t="s">
        <v>64</v>
      </c>
      <c r="G136" s="151"/>
      <c r="H136" s="151"/>
      <c r="I136" s="151"/>
      <c r="J136" s="151"/>
      <c r="K136" s="151"/>
      <c r="L136" s="151"/>
      <c r="M136" s="151"/>
      <c r="N136" s="152"/>
      <c r="O136" s="111"/>
    </row>
    <row r="137" spans="1:15" x14ac:dyDescent="0.3">
      <c r="A137" s="117"/>
      <c r="B137" s="117"/>
      <c r="C137" s="117"/>
      <c r="D137" s="117"/>
      <c r="E137" s="117"/>
      <c r="F137" s="144"/>
      <c r="G137" s="145"/>
      <c r="H137" s="145"/>
      <c r="I137" s="145"/>
      <c r="J137" s="145"/>
      <c r="K137" s="145"/>
      <c r="L137" s="145"/>
      <c r="M137" s="145"/>
      <c r="N137" s="146"/>
      <c r="O137" s="112"/>
    </row>
    <row r="138" spans="1:15" x14ac:dyDescent="0.3">
      <c r="A138" s="117"/>
      <c r="B138" s="117"/>
      <c r="C138" s="117"/>
      <c r="D138" s="117"/>
      <c r="E138" s="117"/>
      <c r="F138" s="144"/>
      <c r="G138" s="145"/>
      <c r="H138" s="145"/>
      <c r="I138" s="145"/>
      <c r="J138" s="145"/>
      <c r="K138" s="145"/>
      <c r="L138" s="145"/>
      <c r="M138" s="145"/>
      <c r="N138" s="146"/>
      <c r="O138" s="112"/>
    </row>
    <row r="139" spans="1:15" x14ac:dyDescent="0.3">
      <c r="A139" s="117"/>
      <c r="B139" s="117"/>
      <c r="C139" s="117"/>
      <c r="D139" s="117"/>
      <c r="E139" s="117"/>
      <c r="F139" s="144"/>
      <c r="G139" s="145"/>
      <c r="H139" s="145"/>
      <c r="I139" s="145"/>
      <c r="J139" s="145"/>
      <c r="K139" s="145"/>
      <c r="L139" s="145"/>
      <c r="M139" s="145"/>
      <c r="N139" s="146"/>
      <c r="O139" s="112"/>
    </row>
    <row r="140" spans="1:15" x14ac:dyDescent="0.3">
      <c r="A140" s="117"/>
      <c r="B140" s="117"/>
      <c r="C140" s="117"/>
      <c r="D140" s="117"/>
      <c r="E140" s="117"/>
      <c r="F140" s="147"/>
      <c r="G140" s="148"/>
      <c r="H140" s="148"/>
      <c r="I140" s="148"/>
      <c r="J140" s="148"/>
      <c r="K140" s="148"/>
      <c r="L140" s="148"/>
      <c r="M140" s="148"/>
      <c r="N140" s="149"/>
      <c r="O140" s="112"/>
    </row>
    <row r="141" spans="1:15" ht="16.5" customHeight="1" x14ac:dyDescent="0.3">
      <c r="A141" s="117"/>
      <c r="B141" s="117"/>
      <c r="C141" s="117"/>
      <c r="D141" s="117"/>
      <c r="E141" s="117"/>
      <c r="F141" s="150" t="s">
        <v>155</v>
      </c>
      <c r="G141" s="151"/>
      <c r="H141" s="151"/>
      <c r="I141" s="151"/>
      <c r="J141" s="151"/>
      <c r="K141" s="151"/>
      <c r="L141" s="151"/>
      <c r="M141" s="151"/>
      <c r="N141" s="152"/>
      <c r="O141" s="112"/>
    </row>
    <row r="142" spans="1:15" x14ac:dyDescent="0.3">
      <c r="A142" s="117"/>
      <c r="B142" s="117"/>
      <c r="C142" s="117"/>
      <c r="D142" s="117"/>
      <c r="E142" s="117"/>
      <c r="F142" s="144"/>
      <c r="G142" s="145"/>
      <c r="H142" s="145"/>
      <c r="I142" s="145"/>
      <c r="J142" s="145"/>
      <c r="K142" s="145"/>
      <c r="L142" s="145"/>
      <c r="M142" s="145"/>
      <c r="N142" s="146"/>
      <c r="O142" s="112"/>
    </row>
    <row r="143" spans="1:15" x14ac:dyDescent="0.3">
      <c r="A143" s="117"/>
      <c r="B143" s="117"/>
      <c r="C143" s="117"/>
      <c r="D143" s="117"/>
      <c r="E143" s="117"/>
      <c r="F143" s="144"/>
      <c r="G143" s="145"/>
      <c r="H143" s="145"/>
      <c r="I143" s="145"/>
      <c r="J143" s="145"/>
      <c r="K143" s="145"/>
      <c r="L143" s="145"/>
      <c r="M143" s="145"/>
      <c r="N143" s="146"/>
      <c r="O143" s="112"/>
    </row>
    <row r="144" spans="1:15" x14ac:dyDescent="0.3">
      <c r="A144" s="117"/>
      <c r="B144" s="117"/>
      <c r="C144" s="117"/>
      <c r="D144" s="117"/>
      <c r="E144" s="117"/>
      <c r="F144" s="144"/>
      <c r="G144" s="145"/>
      <c r="H144" s="145"/>
      <c r="I144" s="145"/>
      <c r="J144" s="145"/>
      <c r="K144" s="145"/>
      <c r="L144" s="145"/>
      <c r="M144" s="145"/>
      <c r="N144" s="146"/>
      <c r="O144" s="112"/>
    </row>
    <row r="145" spans="1:15" x14ac:dyDescent="0.3">
      <c r="A145" s="118"/>
      <c r="B145" s="118"/>
      <c r="C145" s="118"/>
      <c r="D145" s="118"/>
      <c r="E145" s="118"/>
      <c r="F145" s="144"/>
      <c r="G145" s="145"/>
      <c r="H145" s="145"/>
      <c r="I145" s="145"/>
      <c r="J145" s="145"/>
      <c r="K145" s="145"/>
      <c r="L145" s="145"/>
      <c r="M145" s="145"/>
      <c r="N145" s="146"/>
      <c r="O145" s="112"/>
    </row>
    <row r="146" spans="1:15" ht="16.5" customHeight="1" x14ac:dyDescent="0.3">
      <c r="A146" s="199"/>
      <c r="B146" s="199"/>
      <c r="C146" s="199"/>
      <c r="D146" s="199"/>
      <c r="E146" s="199" t="s">
        <v>54</v>
      </c>
      <c r="F146" s="201" t="s">
        <v>65</v>
      </c>
      <c r="G146" s="202"/>
      <c r="H146" s="202"/>
      <c r="I146" s="202"/>
      <c r="J146" s="202"/>
      <c r="K146" s="202"/>
      <c r="L146" s="202"/>
      <c r="M146" s="202"/>
      <c r="N146" s="203"/>
      <c r="O146" s="160"/>
    </row>
    <row r="147" spans="1:15" x14ac:dyDescent="0.3">
      <c r="A147" s="183"/>
      <c r="B147" s="183"/>
      <c r="C147" s="183"/>
      <c r="D147" s="183"/>
      <c r="E147" s="183"/>
      <c r="F147" s="187"/>
      <c r="G147" s="188"/>
      <c r="H147" s="188"/>
      <c r="I147" s="188"/>
      <c r="J147" s="188"/>
      <c r="K147" s="188"/>
      <c r="L147" s="188"/>
      <c r="M147" s="188"/>
      <c r="N147" s="189"/>
      <c r="O147" s="154"/>
    </row>
    <row r="148" spans="1:15" x14ac:dyDescent="0.3">
      <c r="A148" s="183"/>
      <c r="B148" s="183"/>
      <c r="C148" s="183"/>
      <c r="D148" s="183"/>
      <c r="E148" s="183"/>
      <c r="F148" s="187"/>
      <c r="G148" s="188"/>
      <c r="H148" s="188"/>
      <c r="I148" s="188"/>
      <c r="J148" s="188"/>
      <c r="K148" s="188"/>
      <c r="L148" s="188"/>
      <c r="M148" s="188"/>
      <c r="N148" s="189"/>
      <c r="O148" s="154"/>
    </row>
    <row r="149" spans="1:15" x14ac:dyDescent="0.3">
      <c r="A149" s="183"/>
      <c r="B149" s="183"/>
      <c r="C149" s="183"/>
      <c r="D149" s="183"/>
      <c r="E149" s="183"/>
      <c r="F149" s="187"/>
      <c r="G149" s="188"/>
      <c r="H149" s="188"/>
      <c r="I149" s="188"/>
      <c r="J149" s="188"/>
      <c r="K149" s="188"/>
      <c r="L149" s="188"/>
      <c r="M149" s="188"/>
      <c r="N149" s="189"/>
      <c r="O149" s="154"/>
    </row>
    <row r="150" spans="1:15" x14ac:dyDescent="0.3">
      <c r="A150" s="183"/>
      <c r="B150" s="183"/>
      <c r="C150" s="183"/>
      <c r="D150" s="183"/>
      <c r="E150" s="183"/>
      <c r="F150" s="190"/>
      <c r="G150" s="191"/>
      <c r="H150" s="191"/>
      <c r="I150" s="191"/>
      <c r="J150" s="191"/>
      <c r="K150" s="191"/>
      <c r="L150" s="191"/>
      <c r="M150" s="191"/>
      <c r="N150" s="192"/>
      <c r="O150" s="154"/>
    </row>
    <row r="151" spans="1:15" ht="16.5" customHeight="1" x14ac:dyDescent="0.3">
      <c r="A151" s="183"/>
      <c r="B151" s="183"/>
      <c r="C151" s="183"/>
      <c r="D151" s="183"/>
      <c r="E151" s="183"/>
      <c r="F151" s="184" t="s">
        <v>154</v>
      </c>
      <c r="G151" s="185"/>
      <c r="H151" s="185"/>
      <c r="I151" s="185"/>
      <c r="J151" s="185"/>
      <c r="K151" s="185"/>
      <c r="L151" s="185"/>
      <c r="M151" s="185"/>
      <c r="N151" s="186"/>
      <c r="O151" s="154"/>
    </row>
    <row r="152" spans="1:15" x14ac:dyDescent="0.3">
      <c r="A152" s="183"/>
      <c r="B152" s="183"/>
      <c r="C152" s="183"/>
      <c r="D152" s="183"/>
      <c r="E152" s="183"/>
      <c r="F152" s="187"/>
      <c r="G152" s="188"/>
      <c r="H152" s="188"/>
      <c r="I152" s="188"/>
      <c r="J152" s="188"/>
      <c r="K152" s="188"/>
      <c r="L152" s="188"/>
      <c r="M152" s="188"/>
      <c r="N152" s="189"/>
      <c r="O152" s="154"/>
    </row>
    <row r="153" spans="1:15" x14ac:dyDescent="0.3">
      <c r="A153" s="183"/>
      <c r="B153" s="183"/>
      <c r="C153" s="183"/>
      <c r="D153" s="183"/>
      <c r="E153" s="183"/>
      <c r="F153" s="187"/>
      <c r="G153" s="188"/>
      <c r="H153" s="188"/>
      <c r="I153" s="188"/>
      <c r="J153" s="188"/>
      <c r="K153" s="188"/>
      <c r="L153" s="188"/>
      <c r="M153" s="188"/>
      <c r="N153" s="189"/>
      <c r="O153" s="154"/>
    </row>
    <row r="154" spans="1:15" x14ac:dyDescent="0.3">
      <c r="A154" s="183"/>
      <c r="B154" s="183"/>
      <c r="C154" s="183"/>
      <c r="D154" s="183"/>
      <c r="E154" s="183"/>
      <c r="F154" s="187"/>
      <c r="G154" s="188"/>
      <c r="H154" s="188"/>
      <c r="I154" s="188"/>
      <c r="J154" s="188"/>
      <c r="K154" s="188"/>
      <c r="L154" s="188"/>
      <c r="M154" s="188"/>
      <c r="N154" s="189"/>
      <c r="O154" s="154"/>
    </row>
    <row r="155" spans="1:15" ht="15.75" thickBot="1" x14ac:dyDescent="0.35">
      <c r="A155" s="200"/>
      <c r="B155" s="200"/>
      <c r="C155" s="200"/>
      <c r="D155" s="200"/>
      <c r="E155" s="200"/>
      <c r="F155" s="204"/>
      <c r="G155" s="205"/>
      <c r="H155" s="205"/>
      <c r="I155" s="205"/>
      <c r="J155" s="205"/>
      <c r="K155" s="205"/>
      <c r="L155" s="205"/>
      <c r="M155" s="205"/>
      <c r="N155" s="206"/>
      <c r="O155" s="161"/>
    </row>
    <row r="156" spans="1:15" ht="16.5" customHeight="1" thickTop="1" x14ac:dyDescent="0.3">
      <c r="A156" s="98"/>
      <c r="B156" s="98"/>
      <c r="C156" s="98"/>
      <c r="D156" s="98"/>
      <c r="E156" s="98" t="s">
        <v>58</v>
      </c>
      <c r="F156" s="164" t="s">
        <v>72</v>
      </c>
      <c r="G156" s="166"/>
      <c r="H156" s="166"/>
      <c r="I156" s="166"/>
      <c r="J156" s="166"/>
      <c r="K156" s="166"/>
      <c r="L156" s="166"/>
      <c r="M156" s="166"/>
      <c r="N156" s="170"/>
      <c r="O156" s="158"/>
    </row>
    <row r="157" spans="1:15" x14ac:dyDescent="0.3">
      <c r="A157" s="98"/>
      <c r="B157" s="98"/>
      <c r="C157" s="98"/>
      <c r="D157" s="98"/>
      <c r="E157" s="98"/>
      <c r="F157" s="164"/>
      <c r="G157" s="166"/>
      <c r="H157" s="166"/>
      <c r="I157" s="166"/>
      <c r="J157" s="166"/>
      <c r="K157" s="166"/>
      <c r="L157" s="166"/>
      <c r="M157" s="166"/>
      <c r="N157" s="170"/>
      <c r="O157" s="158"/>
    </row>
    <row r="158" spans="1:15" x14ac:dyDescent="0.3">
      <c r="A158" s="98"/>
      <c r="B158" s="98"/>
      <c r="C158" s="98"/>
      <c r="D158" s="98"/>
      <c r="E158" s="98"/>
      <c r="F158" s="164"/>
      <c r="G158" s="166"/>
      <c r="H158" s="166"/>
      <c r="I158" s="166"/>
      <c r="J158" s="166"/>
      <c r="K158" s="166"/>
      <c r="L158" s="166"/>
      <c r="M158" s="166"/>
      <c r="N158" s="170"/>
      <c r="O158" s="158"/>
    </row>
    <row r="159" spans="1:15" x14ac:dyDescent="0.3">
      <c r="A159" s="98"/>
      <c r="B159" s="98"/>
      <c r="C159" s="98"/>
      <c r="D159" s="98"/>
      <c r="E159" s="98"/>
      <c r="F159" s="164"/>
      <c r="G159" s="166"/>
      <c r="H159" s="166"/>
      <c r="I159" s="166"/>
      <c r="J159" s="166"/>
      <c r="K159" s="166"/>
      <c r="L159" s="166"/>
      <c r="M159" s="166"/>
      <c r="N159" s="170"/>
      <c r="O159" s="158"/>
    </row>
    <row r="160" spans="1:15" x14ac:dyDescent="0.3">
      <c r="A160" s="98"/>
      <c r="B160" s="98"/>
      <c r="C160" s="98"/>
      <c r="D160" s="98"/>
      <c r="E160" s="98"/>
      <c r="F160" s="167"/>
      <c r="G160" s="168"/>
      <c r="H160" s="168"/>
      <c r="I160" s="168"/>
      <c r="J160" s="168"/>
      <c r="K160" s="168"/>
      <c r="L160" s="168"/>
      <c r="M160" s="168"/>
      <c r="N160" s="171"/>
      <c r="O160" s="158"/>
    </row>
    <row r="161" spans="1:15" ht="16.5" customHeight="1" x14ac:dyDescent="0.3">
      <c r="A161" s="98"/>
      <c r="B161" s="98"/>
      <c r="C161" s="98"/>
      <c r="D161" s="98"/>
      <c r="E161" s="98"/>
      <c r="F161" s="162" t="s">
        <v>73</v>
      </c>
      <c r="G161" s="163"/>
      <c r="H161" s="163"/>
      <c r="I161" s="163"/>
      <c r="J161" s="163"/>
      <c r="K161" s="163"/>
      <c r="L161" s="163"/>
      <c r="M161" s="163"/>
      <c r="N161" s="169"/>
      <c r="O161" s="158"/>
    </row>
    <row r="162" spans="1:15" x14ac:dyDescent="0.3">
      <c r="A162" s="98"/>
      <c r="B162" s="98"/>
      <c r="C162" s="98"/>
      <c r="D162" s="98"/>
      <c r="E162" s="98"/>
      <c r="F162" s="164"/>
      <c r="G162" s="166"/>
      <c r="H162" s="166"/>
      <c r="I162" s="166"/>
      <c r="J162" s="166"/>
      <c r="K162" s="166"/>
      <c r="L162" s="166"/>
      <c r="M162" s="166"/>
      <c r="N162" s="170"/>
      <c r="O162" s="158"/>
    </row>
    <row r="163" spans="1:15" x14ac:dyDescent="0.3">
      <c r="A163" s="98"/>
      <c r="B163" s="98"/>
      <c r="C163" s="98"/>
      <c r="D163" s="98"/>
      <c r="E163" s="98"/>
      <c r="F163" s="164"/>
      <c r="G163" s="166"/>
      <c r="H163" s="166"/>
      <c r="I163" s="166"/>
      <c r="J163" s="166"/>
      <c r="K163" s="166"/>
      <c r="L163" s="166"/>
      <c r="M163" s="166"/>
      <c r="N163" s="170"/>
      <c r="O163" s="158"/>
    </row>
    <row r="164" spans="1:15" x14ac:dyDescent="0.3">
      <c r="A164" s="98"/>
      <c r="B164" s="98"/>
      <c r="C164" s="98"/>
      <c r="D164" s="98"/>
      <c r="E164" s="98"/>
      <c r="F164" s="164"/>
      <c r="G164" s="166"/>
      <c r="H164" s="166"/>
      <c r="I164" s="166"/>
      <c r="J164" s="166"/>
      <c r="K164" s="166"/>
      <c r="L164" s="166"/>
      <c r="M164" s="166"/>
      <c r="N164" s="170"/>
      <c r="O164" s="158"/>
    </row>
    <row r="165" spans="1:15" x14ac:dyDescent="0.3">
      <c r="A165" s="98"/>
      <c r="B165" s="98"/>
      <c r="C165" s="98"/>
      <c r="D165" s="98"/>
      <c r="E165" s="98"/>
      <c r="F165" s="164"/>
      <c r="G165" s="166"/>
      <c r="H165" s="166"/>
      <c r="I165" s="166"/>
      <c r="J165" s="166"/>
      <c r="K165" s="166"/>
      <c r="L165" s="166"/>
      <c r="M165" s="166"/>
      <c r="N165" s="170"/>
      <c r="O165" s="158"/>
    </row>
    <row r="166" spans="1:15" ht="16.5" customHeight="1" x14ac:dyDescent="0.3">
      <c r="A166" s="193"/>
      <c r="B166" s="193"/>
      <c r="C166" s="193"/>
      <c r="D166" s="193"/>
      <c r="E166" s="297" t="s">
        <v>56</v>
      </c>
      <c r="F166" s="300" t="s">
        <v>41</v>
      </c>
      <c r="G166" s="301"/>
      <c r="H166" s="301"/>
      <c r="I166" s="301"/>
      <c r="J166" s="301"/>
      <c r="K166" s="301"/>
      <c r="L166" s="301"/>
      <c r="M166" s="301"/>
      <c r="N166" s="302"/>
      <c r="O166" s="116"/>
    </row>
    <row r="167" spans="1:15" x14ac:dyDescent="0.3">
      <c r="A167" s="117"/>
      <c r="B167" s="117"/>
      <c r="C167" s="117"/>
      <c r="D167" s="117"/>
      <c r="E167" s="298"/>
      <c r="F167" s="303"/>
      <c r="G167" s="299"/>
      <c r="H167" s="299"/>
      <c r="I167" s="299"/>
      <c r="J167" s="299"/>
      <c r="K167" s="299"/>
      <c r="L167" s="299"/>
      <c r="M167" s="299"/>
      <c r="N167" s="304"/>
      <c r="O167" s="117"/>
    </row>
    <row r="168" spans="1:15" x14ac:dyDescent="0.3">
      <c r="A168" s="117"/>
      <c r="B168" s="117"/>
      <c r="C168" s="117"/>
      <c r="D168" s="117"/>
      <c r="E168" s="298"/>
      <c r="F168" s="303"/>
      <c r="G168" s="299"/>
      <c r="H168" s="299"/>
      <c r="I168" s="299"/>
      <c r="J168" s="299"/>
      <c r="K168" s="299"/>
      <c r="L168" s="299"/>
      <c r="M168" s="299"/>
      <c r="N168" s="304"/>
      <c r="O168" s="117"/>
    </row>
    <row r="169" spans="1:15" x14ac:dyDescent="0.3">
      <c r="A169" s="117"/>
      <c r="B169" s="117"/>
      <c r="C169" s="117"/>
      <c r="D169" s="117"/>
      <c r="E169" s="298"/>
      <c r="F169" s="303"/>
      <c r="G169" s="299"/>
      <c r="H169" s="299"/>
      <c r="I169" s="299"/>
      <c r="J169" s="299"/>
      <c r="K169" s="299"/>
      <c r="L169" s="299"/>
      <c r="M169" s="299"/>
      <c r="N169" s="304"/>
      <c r="O169" s="117"/>
    </row>
    <row r="170" spans="1:15" x14ac:dyDescent="0.3">
      <c r="A170" s="117"/>
      <c r="B170" s="117"/>
      <c r="C170" s="117"/>
      <c r="D170" s="117"/>
      <c r="E170" s="298"/>
      <c r="F170" s="305"/>
      <c r="G170" s="306"/>
      <c r="H170" s="306"/>
      <c r="I170" s="306"/>
      <c r="J170" s="306"/>
      <c r="K170" s="306"/>
      <c r="L170" s="306"/>
      <c r="M170" s="306"/>
      <c r="N170" s="307"/>
      <c r="O170" s="117"/>
    </row>
    <row r="171" spans="1:15" ht="16.5" customHeight="1" x14ac:dyDescent="0.3">
      <c r="A171" s="117"/>
      <c r="B171" s="117"/>
      <c r="C171" s="117"/>
      <c r="D171" s="117"/>
      <c r="E171" s="117"/>
      <c r="F171" s="144" t="s">
        <v>257</v>
      </c>
      <c r="G171" s="145"/>
      <c r="H171" s="145"/>
      <c r="I171" s="145"/>
      <c r="J171" s="145"/>
      <c r="K171" s="145"/>
      <c r="L171" s="145"/>
      <c r="M171" s="145"/>
      <c r="N171" s="145"/>
      <c r="O171" s="117"/>
    </row>
    <row r="172" spans="1:15" x14ac:dyDescent="0.3">
      <c r="A172" s="117"/>
      <c r="B172" s="117"/>
      <c r="C172" s="117"/>
      <c r="D172" s="117"/>
      <c r="E172" s="117"/>
      <c r="F172" s="144"/>
      <c r="G172" s="145"/>
      <c r="H172" s="145"/>
      <c r="I172" s="145"/>
      <c r="J172" s="145"/>
      <c r="K172" s="145"/>
      <c r="L172" s="145"/>
      <c r="M172" s="145"/>
      <c r="N172" s="145"/>
      <c r="O172" s="117"/>
    </row>
    <row r="173" spans="1:15" x14ac:dyDescent="0.3">
      <c r="A173" s="117"/>
      <c r="B173" s="117"/>
      <c r="C173" s="117"/>
      <c r="D173" s="117"/>
      <c r="E173" s="117"/>
      <c r="F173" s="144"/>
      <c r="G173" s="145"/>
      <c r="H173" s="145"/>
      <c r="I173" s="145"/>
      <c r="J173" s="145"/>
      <c r="K173" s="145"/>
      <c r="L173" s="145"/>
      <c r="M173" s="145"/>
      <c r="N173" s="145"/>
      <c r="O173" s="117"/>
    </row>
    <row r="174" spans="1:15" x14ac:dyDescent="0.3">
      <c r="A174" s="117"/>
      <c r="B174" s="117"/>
      <c r="C174" s="117"/>
      <c r="D174" s="117"/>
      <c r="E174" s="117"/>
      <c r="F174" s="144"/>
      <c r="G174" s="145"/>
      <c r="H174" s="145"/>
      <c r="I174" s="145"/>
      <c r="J174" s="145"/>
      <c r="K174" s="145"/>
      <c r="L174" s="145"/>
      <c r="M174" s="145"/>
      <c r="N174" s="145"/>
      <c r="O174" s="117"/>
    </row>
    <row r="175" spans="1:15" x14ac:dyDescent="0.3">
      <c r="A175" s="117"/>
      <c r="B175" s="117"/>
      <c r="C175" s="117"/>
      <c r="D175" s="117"/>
      <c r="E175" s="117"/>
      <c r="F175" s="194"/>
      <c r="G175" s="195"/>
      <c r="H175" s="195"/>
      <c r="I175" s="195"/>
      <c r="J175" s="195"/>
      <c r="K175" s="195"/>
      <c r="L175" s="195"/>
      <c r="M175" s="195"/>
      <c r="N175" s="195"/>
      <c r="O175" s="117"/>
    </row>
    <row r="176" spans="1:15" ht="16.5" customHeight="1" x14ac:dyDescent="0.3">
      <c r="A176" s="124"/>
      <c r="B176" s="124"/>
      <c r="C176" s="124"/>
      <c r="D176" s="124"/>
      <c r="E176" s="124" t="s">
        <v>57</v>
      </c>
      <c r="F176" s="137" t="s">
        <v>174</v>
      </c>
      <c r="G176" s="138"/>
      <c r="H176" s="138"/>
      <c r="I176" s="138"/>
      <c r="J176" s="138"/>
      <c r="K176" s="138"/>
      <c r="L176" s="138"/>
      <c r="M176" s="138"/>
      <c r="N176" s="196"/>
      <c r="O176" s="108"/>
    </row>
    <row r="177" spans="1:15" x14ac:dyDescent="0.3">
      <c r="A177" s="124"/>
      <c r="B177" s="124"/>
      <c r="C177" s="124"/>
      <c r="D177" s="124"/>
      <c r="E177" s="124"/>
      <c r="F177" s="139"/>
      <c r="G177" s="141"/>
      <c r="H177" s="141"/>
      <c r="I177" s="141"/>
      <c r="J177" s="141"/>
      <c r="K177" s="141"/>
      <c r="L177" s="141"/>
      <c r="M177" s="141"/>
      <c r="N177" s="197"/>
      <c r="O177" s="109"/>
    </row>
    <row r="178" spans="1:15" x14ac:dyDescent="0.3">
      <c r="A178" s="124"/>
      <c r="B178" s="124"/>
      <c r="C178" s="124"/>
      <c r="D178" s="124"/>
      <c r="E178" s="124"/>
      <c r="F178" s="139"/>
      <c r="G178" s="141"/>
      <c r="H178" s="141"/>
      <c r="I178" s="141"/>
      <c r="J178" s="141"/>
      <c r="K178" s="141"/>
      <c r="L178" s="141"/>
      <c r="M178" s="141"/>
      <c r="N178" s="197"/>
      <c r="O178" s="109"/>
    </row>
    <row r="179" spans="1:15" x14ac:dyDescent="0.3">
      <c r="A179" s="124"/>
      <c r="B179" s="124"/>
      <c r="C179" s="124"/>
      <c r="D179" s="124"/>
      <c r="E179" s="124"/>
      <c r="F179" s="139"/>
      <c r="G179" s="141"/>
      <c r="H179" s="141"/>
      <c r="I179" s="141"/>
      <c r="J179" s="141"/>
      <c r="K179" s="141"/>
      <c r="L179" s="141"/>
      <c r="M179" s="141"/>
      <c r="N179" s="197"/>
      <c r="O179" s="109"/>
    </row>
    <row r="180" spans="1:15" x14ac:dyDescent="0.3">
      <c r="A180" s="124"/>
      <c r="B180" s="124"/>
      <c r="C180" s="124"/>
      <c r="D180" s="124"/>
      <c r="E180" s="124"/>
      <c r="F180" s="142"/>
      <c r="G180" s="143"/>
      <c r="H180" s="143"/>
      <c r="I180" s="143"/>
      <c r="J180" s="143"/>
      <c r="K180" s="143"/>
      <c r="L180" s="143"/>
      <c r="M180" s="143"/>
      <c r="N180" s="198"/>
      <c r="O180" s="109"/>
    </row>
    <row r="181" spans="1:15" ht="16.5" customHeight="1" x14ac:dyDescent="0.3">
      <c r="A181" s="124"/>
      <c r="B181" s="124"/>
      <c r="C181" s="124"/>
      <c r="D181" s="124"/>
      <c r="E181" s="124"/>
      <c r="F181" s="137" t="s">
        <v>185</v>
      </c>
      <c r="G181" s="138"/>
      <c r="H181" s="138"/>
      <c r="I181" s="138"/>
      <c r="J181" s="138"/>
      <c r="K181" s="138"/>
      <c r="L181" s="138"/>
      <c r="M181" s="138"/>
      <c r="N181" s="196"/>
      <c r="O181" s="109"/>
    </row>
    <row r="182" spans="1:15" x14ac:dyDescent="0.3">
      <c r="A182" s="124"/>
      <c r="B182" s="124"/>
      <c r="C182" s="124"/>
      <c r="D182" s="124"/>
      <c r="E182" s="124"/>
      <c r="F182" s="139"/>
      <c r="G182" s="141"/>
      <c r="H182" s="141"/>
      <c r="I182" s="141"/>
      <c r="J182" s="141"/>
      <c r="K182" s="141"/>
      <c r="L182" s="141"/>
      <c r="M182" s="141"/>
      <c r="N182" s="197"/>
      <c r="O182" s="109"/>
    </row>
    <row r="183" spans="1:15" x14ac:dyDescent="0.3">
      <c r="A183" s="124"/>
      <c r="B183" s="124"/>
      <c r="C183" s="124"/>
      <c r="D183" s="124"/>
      <c r="E183" s="124"/>
      <c r="F183" s="139"/>
      <c r="G183" s="141"/>
      <c r="H183" s="141"/>
      <c r="I183" s="141"/>
      <c r="J183" s="141"/>
      <c r="K183" s="141"/>
      <c r="L183" s="141"/>
      <c r="M183" s="141"/>
      <c r="N183" s="197"/>
      <c r="O183" s="109"/>
    </row>
    <row r="184" spans="1:15" x14ac:dyDescent="0.3">
      <c r="A184" s="124"/>
      <c r="B184" s="124"/>
      <c r="C184" s="124"/>
      <c r="D184" s="124"/>
      <c r="E184" s="124"/>
      <c r="F184" s="139"/>
      <c r="G184" s="141"/>
      <c r="H184" s="141"/>
      <c r="I184" s="141"/>
      <c r="J184" s="141"/>
      <c r="K184" s="141"/>
      <c r="L184" s="141"/>
      <c r="M184" s="141"/>
      <c r="N184" s="197"/>
      <c r="O184" s="109"/>
    </row>
    <row r="185" spans="1:15" x14ac:dyDescent="0.3">
      <c r="A185" s="124"/>
      <c r="B185" s="124"/>
      <c r="C185" s="124"/>
      <c r="D185" s="124"/>
      <c r="E185" s="124"/>
      <c r="F185" s="142"/>
      <c r="G185" s="143"/>
      <c r="H185" s="143"/>
      <c r="I185" s="143"/>
      <c r="J185" s="143"/>
      <c r="K185" s="143"/>
      <c r="L185" s="143"/>
      <c r="M185" s="143"/>
      <c r="N185" s="198"/>
      <c r="O185" s="110"/>
    </row>
    <row r="186" spans="1:15" ht="16.5" customHeight="1" x14ac:dyDescent="0.3">
      <c r="A186" s="117"/>
      <c r="B186" s="117"/>
      <c r="C186" s="117"/>
      <c r="D186" s="117"/>
      <c r="E186" s="117" t="s">
        <v>59</v>
      </c>
      <c r="F186" s="150" t="s">
        <v>69</v>
      </c>
      <c r="G186" s="151"/>
      <c r="H186" s="151"/>
      <c r="I186" s="151"/>
      <c r="J186" s="151"/>
      <c r="K186" s="151"/>
      <c r="L186" s="151"/>
      <c r="M186" s="151"/>
      <c r="N186" s="152"/>
      <c r="O186" s="111"/>
    </row>
    <row r="187" spans="1:15" x14ac:dyDescent="0.3">
      <c r="A187" s="117"/>
      <c r="B187" s="117"/>
      <c r="C187" s="117"/>
      <c r="D187" s="117"/>
      <c r="E187" s="117"/>
      <c r="F187" s="144"/>
      <c r="G187" s="145"/>
      <c r="H187" s="145"/>
      <c r="I187" s="145"/>
      <c r="J187" s="145"/>
      <c r="K187" s="145"/>
      <c r="L187" s="145"/>
      <c r="M187" s="145"/>
      <c r="N187" s="146"/>
      <c r="O187" s="112"/>
    </row>
    <row r="188" spans="1:15" x14ac:dyDescent="0.3">
      <c r="A188" s="117"/>
      <c r="B188" s="117"/>
      <c r="C188" s="117"/>
      <c r="D188" s="117"/>
      <c r="E188" s="117"/>
      <c r="F188" s="144"/>
      <c r="G188" s="145"/>
      <c r="H188" s="145"/>
      <c r="I188" s="145"/>
      <c r="J188" s="145"/>
      <c r="K188" s="145"/>
      <c r="L188" s="145"/>
      <c r="M188" s="145"/>
      <c r="N188" s="146"/>
      <c r="O188" s="112"/>
    </row>
    <row r="189" spans="1:15" x14ac:dyDescent="0.3">
      <c r="A189" s="117"/>
      <c r="B189" s="117"/>
      <c r="C189" s="117"/>
      <c r="D189" s="117"/>
      <c r="E189" s="117"/>
      <c r="F189" s="144"/>
      <c r="G189" s="145"/>
      <c r="H189" s="145"/>
      <c r="I189" s="145"/>
      <c r="J189" s="145"/>
      <c r="K189" s="145"/>
      <c r="L189" s="145"/>
      <c r="M189" s="145"/>
      <c r="N189" s="146"/>
      <c r="O189" s="112"/>
    </row>
    <row r="190" spans="1:15" x14ac:dyDescent="0.3">
      <c r="A190" s="117"/>
      <c r="B190" s="117"/>
      <c r="C190" s="117"/>
      <c r="D190" s="117"/>
      <c r="E190" s="117"/>
      <c r="F190" s="147"/>
      <c r="G190" s="148"/>
      <c r="H190" s="148"/>
      <c r="I190" s="148"/>
      <c r="J190" s="148"/>
      <c r="K190" s="148"/>
      <c r="L190" s="148"/>
      <c r="M190" s="148"/>
      <c r="N190" s="149"/>
      <c r="O190" s="112"/>
    </row>
    <row r="191" spans="1:15" ht="16.5" customHeight="1" x14ac:dyDescent="0.3">
      <c r="A191" s="117"/>
      <c r="B191" s="117"/>
      <c r="C191" s="117"/>
      <c r="D191" s="117"/>
      <c r="E191" s="117"/>
      <c r="F191" s="150" t="s">
        <v>135</v>
      </c>
      <c r="G191" s="151"/>
      <c r="H191" s="151"/>
      <c r="I191" s="151"/>
      <c r="J191" s="151"/>
      <c r="K191" s="151"/>
      <c r="L191" s="151"/>
      <c r="M191" s="151"/>
      <c r="N191" s="152"/>
      <c r="O191" s="112"/>
    </row>
    <row r="192" spans="1:15" x14ac:dyDescent="0.3">
      <c r="A192" s="117"/>
      <c r="B192" s="117"/>
      <c r="C192" s="117"/>
      <c r="D192" s="117"/>
      <c r="E192" s="117"/>
      <c r="F192" s="144"/>
      <c r="G192" s="145"/>
      <c r="H192" s="145"/>
      <c r="I192" s="145"/>
      <c r="J192" s="145"/>
      <c r="K192" s="145"/>
      <c r="L192" s="145"/>
      <c r="M192" s="145"/>
      <c r="N192" s="146"/>
      <c r="O192" s="112"/>
    </row>
    <row r="193" spans="1:15" x14ac:dyDescent="0.3">
      <c r="A193" s="117"/>
      <c r="B193" s="117"/>
      <c r="C193" s="117"/>
      <c r="D193" s="117"/>
      <c r="E193" s="117"/>
      <c r="F193" s="144"/>
      <c r="G193" s="145"/>
      <c r="H193" s="145"/>
      <c r="I193" s="145"/>
      <c r="J193" s="145"/>
      <c r="K193" s="145"/>
      <c r="L193" s="145"/>
      <c r="M193" s="145"/>
      <c r="N193" s="146"/>
      <c r="O193" s="112"/>
    </row>
    <row r="194" spans="1:15" x14ac:dyDescent="0.3">
      <c r="A194" s="117"/>
      <c r="B194" s="117"/>
      <c r="C194" s="117"/>
      <c r="D194" s="117"/>
      <c r="E194" s="117"/>
      <c r="F194" s="144"/>
      <c r="G194" s="145"/>
      <c r="H194" s="145"/>
      <c r="I194" s="145"/>
      <c r="J194" s="145"/>
      <c r="K194" s="145"/>
      <c r="L194" s="145"/>
      <c r="M194" s="145"/>
      <c r="N194" s="146"/>
      <c r="O194" s="112"/>
    </row>
    <row r="195" spans="1:15" x14ac:dyDescent="0.3">
      <c r="A195" s="117"/>
      <c r="B195" s="117"/>
      <c r="C195" s="117"/>
      <c r="D195" s="117"/>
      <c r="E195" s="117"/>
      <c r="F195" s="147"/>
      <c r="G195" s="148"/>
      <c r="H195" s="148"/>
      <c r="I195" s="148"/>
      <c r="J195" s="148"/>
      <c r="K195" s="148"/>
      <c r="L195" s="148"/>
      <c r="M195" s="148"/>
      <c r="N195" s="149"/>
      <c r="O195" s="113"/>
    </row>
    <row r="196" spans="1:15" x14ac:dyDescent="0.3">
      <c r="A196" s="183"/>
      <c r="B196" s="183"/>
      <c r="C196" s="183"/>
      <c r="D196" s="183"/>
      <c r="E196" s="183" t="s">
        <v>171</v>
      </c>
      <c r="F196" s="184" t="s">
        <v>71</v>
      </c>
      <c r="G196" s="185"/>
      <c r="H196" s="185"/>
      <c r="I196" s="185"/>
      <c r="J196" s="185"/>
      <c r="K196" s="185"/>
      <c r="L196" s="185"/>
      <c r="M196" s="185"/>
      <c r="N196" s="186"/>
      <c r="O196" s="153"/>
    </row>
    <row r="197" spans="1:15" x14ac:dyDescent="0.3">
      <c r="A197" s="183"/>
      <c r="B197" s="183"/>
      <c r="C197" s="183"/>
      <c r="D197" s="183"/>
      <c r="E197" s="183"/>
      <c r="F197" s="187"/>
      <c r="G197" s="188"/>
      <c r="H197" s="188"/>
      <c r="I197" s="188"/>
      <c r="J197" s="188"/>
      <c r="K197" s="188"/>
      <c r="L197" s="188"/>
      <c r="M197" s="188"/>
      <c r="N197" s="189"/>
      <c r="O197" s="154"/>
    </row>
    <row r="198" spans="1:15" x14ac:dyDescent="0.3">
      <c r="A198" s="183"/>
      <c r="B198" s="183"/>
      <c r="C198" s="183"/>
      <c r="D198" s="183"/>
      <c r="E198" s="183"/>
      <c r="F198" s="187"/>
      <c r="G198" s="188"/>
      <c r="H198" s="188"/>
      <c r="I198" s="188"/>
      <c r="J198" s="188"/>
      <c r="K198" s="188"/>
      <c r="L198" s="188"/>
      <c r="M198" s="188"/>
      <c r="N198" s="189"/>
      <c r="O198" s="154"/>
    </row>
    <row r="199" spans="1:15" x14ac:dyDescent="0.3">
      <c r="A199" s="183"/>
      <c r="B199" s="183"/>
      <c r="C199" s="183"/>
      <c r="D199" s="183"/>
      <c r="E199" s="183"/>
      <c r="F199" s="187"/>
      <c r="G199" s="188"/>
      <c r="H199" s="188"/>
      <c r="I199" s="188"/>
      <c r="J199" s="188"/>
      <c r="K199" s="188"/>
      <c r="L199" s="188"/>
      <c r="M199" s="188"/>
      <c r="N199" s="189"/>
      <c r="O199" s="154"/>
    </row>
    <row r="200" spans="1:15" x14ac:dyDescent="0.3">
      <c r="A200" s="183"/>
      <c r="B200" s="183"/>
      <c r="C200" s="183"/>
      <c r="D200" s="183"/>
      <c r="E200" s="183"/>
      <c r="F200" s="190"/>
      <c r="G200" s="191"/>
      <c r="H200" s="191"/>
      <c r="I200" s="191"/>
      <c r="J200" s="191"/>
      <c r="K200" s="191"/>
      <c r="L200" s="191"/>
      <c r="M200" s="191"/>
      <c r="N200" s="192"/>
      <c r="O200" s="154"/>
    </row>
    <row r="201" spans="1:15" x14ac:dyDescent="0.3">
      <c r="A201" s="183"/>
      <c r="B201" s="183"/>
      <c r="C201" s="183"/>
      <c r="D201" s="183"/>
      <c r="E201" s="183"/>
      <c r="F201" s="184" t="s">
        <v>253</v>
      </c>
      <c r="G201" s="185"/>
      <c r="H201" s="185"/>
      <c r="I201" s="185"/>
      <c r="J201" s="185"/>
      <c r="K201" s="185"/>
      <c r="L201" s="185"/>
      <c r="M201" s="185"/>
      <c r="N201" s="186"/>
      <c r="O201" s="154"/>
    </row>
    <row r="202" spans="1:15" x14ac:dyDescent="0.3">
      <c r="A202" s="183"/>
      <c r="B202" s="183"/>
      <c r="C202" s="183"/>
      <c r="D202" s="183"/>
      <c r="E202" s="183"/>
      <c r="F202" s="187"/>
      <c r="G202" s="188"/>
      <c r="H202" s="188"/>
      <c r="I202" s="188"/>
      <c r="J202" s="188"/>
      <c r="K202" s="188"/>
      <c r="L202" s="188"/>
      <c r="M202" s="188"/>
      <c r="N202" s="189"/>
      <c r="O202" s="154"/>
    </row>
    <row r="203" spans="1:15" x14ac:dyDescent="0.3">
      <c r="A203" s="183"/>
      <c r="B203" s="183"/>
      <c r="C203" s="183"/>
      <c r="D203" s="183"/>
      <c r="E203" s="183"/>
      <c r="F203" s="187"/>
      <c r="G203" s="188"/>
      <c r="H203" s="188"/>
      <c r="I203" s="188"/>
      <c r="J203" s="188"/>
      <c r="K203" s="188"/>
      <c r="L203" s="188"/>
      <c r="M203" s="188"/>
      <c r="N203" s="189"/>
      <c r="O203" s="154"/>
    </row>
    <row r="204" spans="1:15" x14ac:dyDescent="0.3">
      <c r="A204" s="183"/>
      <c r="B204" s="183"/>
      <c r="C204" s="183"/>
      <c r="D204" s="183"/>
      <c r="E204" s="183"/>
      <c r="F204" s="187"/>
      <c r="G204" s="188"/>
      <c r="H204" s="188"/>
      <c r="I204" s="188"/>
      <c r="J204" s="188"/>
      <c r="K204" s="188"/>
      <c r="L204" s="188"/>
      <c r="M204" s="188"/>
      <c r="N204" s="189"/>
      <c r="O204" s="154"/>
    </row>
    <row r="205" spans="1:15" x14ac:dyDescent="0.3">
      <c r="A205" s="183"/>
      <c r="B205" s="183"/>
      <c r="C205" s="183"/>
      <c r="D205" s="183"/>
      <c r="E205" s="183"/>
      <c r="F205" s="190"/>
      <c r="G205" s="191"/>
      <c r="H205" s="191"/>
      <c r="I205" s="191"/>
      <c r="J205" s="191"/>
      <c r="K205" s="191"/>
      <c r="L205" s="191"/>
      <c r="M205" s="191"/>
      <c r="N205" s="192"/>
      <c r="O205" s="155"/>
    </row>
    <row r="206" spans="1:15" x14ac:dyDescent="0.3">
      <c r="A206" s="173"/>
      <c r="B206" s="173"/>
      <c r="C206" s="173"/>
      <c r="D206" s="173"/>
      <c r="E206" s="173" t="s">
        <v>61</v>
      </c>
      <c r="F206" s="174" t="s">
        <v>70</v>
      </c>
      <c r="G206" s="175"/>
      <c r="H206" s="175"/>
      <c r="I206" s="175"/>
      <c r="J206" s="175"/>
      <c r="K206" s="175"/>
      <c r="L206" s="175"/>
      <c r="M206" s="175"/>
      <c r="N206" s="176"/>
      <c r="O206" s="156"/>
    </row>
    <row r="207" spans="1:15" x14ac:dyDescent="0.3">
      <c r="A207" s="173"/>
      <c r="B207" s="173"/>
      <c r="C207" s="173"/>
      <c r="D207" s="173"/>
      <c r="E207" s="173"/>
      <c r="F207" s="177"/>
      <c r="G207" s="178"/>
      <c r="H207" s="178"/>
      <c r="I207" s="178"/>
      <c r="J207" s="178"/>
      <c r="K207" s="178"/>
      <c r="L207" s="178"/>
      <c r="M207" s="178"/>
      <c r="N207" s="179"/>
      <c r="O207" s="119"/>
    </row>
    <row r="208" spans="1:15" x14ac:dyDescent="0.3">
      <c r="A208" s="173"/>
      <c r="B208" s="173"/>
      <c r="C208" s="173"/>
      <c r="D208" s="173"/>
      <c r="E208" s="173"/>
      <c r="F208" s="177"/>
      <c r="G208" s="178"/>
      <c r="H208" s="178"/>
      <c r="I208" s="178"/>
      <c r="J208" s="178"/>
      <c r="K208" s="178"/>
      <c r="L208" s="178"/>
      <c r="M208" s="178"/>
      <c r="N208" s="179"/>
      <c r="O208" s="119"/>
    </row>
    <row r="209" spans="1:15" x14ac:dyDescent="0.3">
      <c r="A209" s="173"/>
      <c r="B209" s="173"/>
      <c r="C209" s="173"/>
      <c r="D209" s="173"/>
      <c r="E209" s="173"/>
      <c r="F209" s="177"/>
      <c r="G209" s="178"/>
      <c r="H209" s="178"/>
      <c r="I209" s="178"/>
      <c r="J209" s="178"/>
      <c r="K209" s="178"/>
      <c r="L209" s="178"/>
      <c r="M209" s="178"/>
      <c r="N209" s="179"/>
      <c r="O209" s="119"/>
    </row>
    <row r="210" spans="1:15" x14ac:dyDescent="0.3">
      <c r="A210" s="173"/>
      <c r="B210" s="173"/>
      <c r="C210" s="173"/>
      <c r="D210" s="173"/>
      <c r="E210" s="173"/>
      <c r="F210" s="180"/>
      <c r="G210" s="181"/>
      <c r="H210" s="181"/>
      <c r="I210" s="181"/>
      <c r="J210" s="181"/>
      <c r="K210" s="181"/>
      <c r="L210" s="181"/>
      <c r="M210" s="181"/>
      <c r="N210" s="182"/>
      <c r="O210" s="119"/>
    </row>
    <row r="211" spans="1:15" x14ac:dyDescent="0.3">
      <c r="A211" s="173"/>
      <c r="B211" s="173"/>
      <c r="C211" s="173"/>
      <c r="D211" s="173"/>
      <c r="E211" s="173"/>
      <c r="F211" s="174" t="s">
        <v>67</v>
      </c>
      <c r="G211" s="175"/>
      <c r="H211" s="175"/>
      <c r="I211" s="175"/>
      <c r="J211" s="175"/>
      <c r="K211" s="175"/>
      <c r="L211" s="175"/>
      <c r="M211" s="175"/>
      <c r="N211" s="176"/>
      <c r="O211" s="119"/>
    </row>
    <row r="212" spans="1:15" x14ac:dyDescent="0.3">
      <c r="A212" s="173"/>
      <c r="B212" s="173"/>
      <c r="C212" s="173"/>
      <c r="D212" s="173"/>
      <c r="E212" s="173"/>
      <c r="F212" s="177"/>
      <c r="G212" s="178"/>
      <c r="H212" s="178"/>
      <c r="I212" s="178"/>
      <c r="J212" s="178"/>
      <c r="K212" s="178"/>
      <c r="L212" s="178"/>
      <c r="M212" s="178"/>
      <c r="N212" s="179"/>
      <c r="O212" s="119"/>
    </row>
    <row r="213" spans="1:15" x14ac:dyDescent="0.3">
      <c r="A213" s="173"/>
      <c r="B213" s="173"/>
      <c r="C213" s="173"/>
      <c r="D213" s="173"/>
      <c r="E213" s="173"/>
      <c r="F213" s="177"/>
      <c r="G213" s="178"/>
      <c r="H213" s="178"/>
      <c r="I213" s="178"/>
      <c r="J213" s="178"/>
      <c r="K213" s="178"/>
      <c r="L213" s="178"/>
      <c r="M213" s="178"/>
      <c r="N213" s="179"/>
      <c r="O213" s="119"/>
    </row>
    <row r="214" spans="1:15" x14ac:dyDescent="0.3">
      <c r="A214" s="173"/>
      <c r="B214" s="173"/>
      <c r="C214" s="173"/>
      <c r="D214" s="173"/>
      <c r="E214" s="173"/>
      <c r="F214" s="177"/>
      <c r="G214" s="178"/>
      <c r="H214" s="178"/>
      <c r="I214" s="178"/>
      <c r="J214" s="178"/>
      <c r="K214" s="178"/>
      <c r="L214" s="178"/>
      <c r="M214" s="178"/>
      <c r="N214" s="179"/>
      <c r="O214" s="119"/>
    </row>
    <row r="215" spans="1:15" x14ac:dyDescent="0.3">
      <c r="A215" s="173"/>
      <c r="B215" s="173"/>
      <c r="C215" s="173"/>
      <c r="D215" s="173"/>
      <c r="E215" s="173"/>
      <c r="F215" s="180"/>
      <c r="G215" s="181"/>
      <c r="H215" s="181"/>
      <c r="I215" s="181"/>
      <c r="J215" s="181"/>
      <c r="K215" s="181"/>
      <c r="L215" s="181"/>
      <c r="M215" s="181"/>
      <c r="N215" s="182"/>
      <c r="O215" s="120"/>
    </row>
    <row r="216" spans="1:15" x14ac:dyDescent="0.3">
      <c r="A216" s="98"/>
      <c r="B216" s="98"/>
      <c r="C216" s="98"/>
      <c r="D216" s="98"/>
      <c r="E216" s="98"/>
      <c r="F216" s="162"/>
      <c r="G216" s="163"/>
      <c r="H216" s="163"/>
      <c r="I216" s="163"/>
      <c r="J216" s="163"/>
      <c r="K216" s="163"/>
      <c r="L216" s="163"/>
      <c r="M216" s="163"/>
      <c r="N216" s="169"/>
      <c r="O216" s="157"/>
    </row>
    <row r="217" spans="1:15" x14ac:dyDescent="0.3">
      <c r="A217" s="98"/>
      <c r="B217" s="98"/>
      <c r="C217" s="98"/>
      <c r="D217" s="98"/>
      <c r="E217" s="98"/>
      <c r="F217" s="164"/>
      <c r="G217" s="166"/>
      <c r="H217" s="166"/>
      <c r="I217" s="166"/>
      <c r="J217" s="166"/>
      <c r="K217" s="166"/>
      <c r="L217" s="166"/>
      <c r="M217" s="166"/>
      <c r="N217" s="170"/>
      <c r="O217" s="158"/>
    </row>
    <row r="218" spans="1:15" x14ac:dyDescent="0.3">
      <c r="A218" s="98"/>
      <c r="B218" s="98"/>
      <c r="C218" s="98"/>
      <c r="D218" s="98"/>
      <c r="E218" s="98"/>
      <c r="F218" s="164"/>
      <c r="G218" s="166"/>
      <c r="H218" s="166"/>
      <c r="I218" s="166"/>
      <c r="J218" s="166"/>
      <c r="K218" s="166"/>
      <c r="L218" s="166"/>
      <c r="M218" s="166"/>
      <c r="N218" s="170"/>
      <c r="O218" s="158"/>
    </row>
    <row r="219" spans="1:15" x14ac:dyDescent="0.3">
      <c r="A219" s="98"/>
      <c r="B219" s="98"/>
      <c r="C219" s="98"/>
      <c r="D219" s="98"/>
      <c r="E219" s="98"/>
      <c r="F219" s="164"/>
      <c r="G219" s="166"/>
      <c r="H219" s="166"/>
      <c r="I219" s="166"/>
      <c r="J219" s="166"/>
      <c r="K219" s="166"/>
      <c r="L219" s="166"/>
      <c r="M219" s="166"/>
      <c r="N219" s="170"/>
      <c r="O219" s="158"/>
    </row>
    <row r="220" spans="1:15" x14ac:dyDescent="0.3">
      <c r="A220" s="98"/>
      <c r="B220" s="98"/>
      <c r="C220" s="98"/>
      <c r="D220" s="98"/>
      <c r="E220" s="98"/>
      <c r="F220" s="167"/>
      <c r="G220" s="168"/>
      <c r="H220" s="168"/>
      <c r="I220" s="168"/>
      <c r="J220" s="168"/>
      <c r="K220" s="168"/>
      <c r="L220" s="168"/>
      <c r="M220" s="168"/>
      <c r="N220" s="171"/>
      <c r="O220" s="158"/>
    </row>
    <row r="221" spans="1:15" x14ac:dyDescent="0.3">
      <c r="A221" s="98"/>
      <c r="B221" s="98"/>
      <c r="C221" s="98"/>
      <c r="D221" s="98"/>
      <c r="E221" s="98"/>
      <c r="F221" s="162"/>
      <c r="G221" s="163"/>
      <c r="H221" s="163"/>
      <c r="I221" s="163"/>
      <c r="J221" s="163"/>
      <c r="K221" s="163"/>
      <c r="L221" s="163"/>
      <c r="M221" s="163"/>
      <c r="N221" s="169"/>
      <c r="O221" s="158"/>
    </row>
    <row r="222" spans="1:15" x14ac:dyDescent="0.3">
      <c r="A222" s="98"/>
      <c r="B222" s="98"/>
      <c r="C222" s="98"/>
      <c r="D222" s="98"/>
      <c r="E222" s="98"/>
      <c r="F222" s="164"/>
      <c r="G222" s="166"/>
      <c r="H222" s="166"/>
      <c r="I222" s="166"/>
      <c r="J222" s="166"/>
      <c r="K222" s="166"/>
      <c r="L222" s="166"/>
      <c r="M222" s="166"/>
      <c r="N222" s="170"/>
      <c r="O222" s="158"/>
    </row>
    <row r="223" spans="1:15" x14ac:dyDescent="0.3">
      <c r="A223" s="98"/>
      <c r="B223" s="98"/>
      <c r="C223" s="98"/>
      <c r="D223" s="98"/>
      <c r="E223" s="98"/>
      <c r="F223" s="164"/>
      <c r="G223" s="166"/>
      <c r="H223" s="166"/>
      <c r="I223" s="166"/>
      <c r="J223" s="166"/>
      <c r="K223" s="166"/>
      <c r="L223" s="166"/>
      <c r="M223" s="166"/>
      <c r="N223" s="170"/>
      <c r="O223" s="158"/>
    </row>
    <row r="224" spans="1:15" x14ac:dyDescent="0.3">
      <c r="A224" s="98"/>
      <c r="B224" s="98"/>
      <c r="C224" s="98"/>
      <c r="D224" s="98"/>
      <c r="E224" s="98"/>
      <c r="F224" s="164"/>
      <c r="G224" s="166"/>
      <c r="H224" s="166"/>
      <c r="I224" s="166"/>
      <c r="J224" s="166"/>
      <c r="K224" s="166"/>
      <c r="L224" s="166"/>
      <c r="M224" s="166"/>
      <c r="N224" s="170"/>
      <c r="O224" s="158"/>
    </row>
    <row r="225" spans="1:15" x14ac:dyDescent="0.3">
      <c r="A225" s="98"/>
      <c r="B225" s="98"/>
      <c r="C225" s="98"/>
      <c r="D225" s="98"/>
      <c r="E225" s="98"/>
      <c r="F225" s="167"/>
      <c r="G225" s="168"/>
      <c r="H225" s="168"/>
      <c r="I225" s="168"/>
      <c r="J225" s="168"/>
      <c r="K225" s="168"/>
      <c r="L225" s="168"/>
      <c r="M225" s="168"/>
      <c r="N225" s="171"/>
      <c r="O225" s="159"/>
    </row>
    <row r="226" spans="1:15" x14ac:dyDescent="0.3">
      <c r="A226" s="98"/>
      <c r="B226" s="98"/>
      <c r="C226" s="98"/>
      <c r="D226" s="98"/>
      <c r="E226" s="98"/>
      <c r="F226" s="162"/>
      <c r="G226" s="163"/>
      <c r="H226" s="163"/>
      <c r="I226" s="163"/>
      <c r="J226" s="163"/>
      <c r="K226" s="163"/>
      <c r="L226" s="163"/>
      <c r="M226" s="163"/>
      <c r="N226" s="169"/>
      <c r="O226" s="157"/>
    </row>
    <row r="227" spans="1:15" x14ac:dyDescent="0.3">
      <c r="A227" s="98"/>
      <c r="B227" s="98"/>
      <c r="C227" s="98"/>
      <c r="D227" s="98"/>
      <c r="E227" s="98"/>
      <c r="F227" s="164"/>
      <c r="G227" s="166"/>
      <c r="H227" s="166"/>
      <c r="I227" s="166"/>
      <c r="J227" s="166"/>
      <c r="K227" s="166"/>
      <c r="L227" s="166"/>
      <c r="M227" s="166"/>
      <c r="N227" s="170"/>
      <c r="O227" s="158"/>
    </row>
    <row r="228" spans="1:15" x14ac:dyDescent="0.3">
      <c r="A228" s="98"/>
      <c r="B228" s="98"/>
      <c r="C228" s="98"/>
      <c r="D228" s="98"/>
      <c r="E228" s="98"/>
      <c r="F228" s="164"/>
      <c r="G228" s="166"/>
      <c r="H228" s="166"/>
      <c r="I228" s="166"/>
      <c r="J228" s="166"/>
      <c r="K228" s="166"/>
      <c r="L228" s="166"/>
      <c r="M228" s="166"/>
      <c r="N228" s="170"/>
      <c r="O228" s="158"/>
    </row>
    <row r="229" spans="1:15" x14ac:dyDescent="0.3">
      <c r="A229" s="98"/>
      <c r="B229" s="98"/>
      <c r="C229" s="98"/>
      <c r="D229" s="98"/>
      <c r="E229" s="98"/>
      <c r="F229" s="164"/>
      <c r="G229" s="166"/>
      <c r="H229" s="166"/>
      <c r="I229" s="166"/>
      <c r="J229" s="166"/>
      <c r="K229" s="166"/>
      <c r="L229" s="166"/>
      <c r="M229" s="166"/>
      <c r="N229" s="170"/>
      <c r="O229" s="158"/>
    </row>
    <row r="230" spans="1:15" x14ac:dyDescent="0.3">
      <c r="A230" s="98"/>
      <c r="B230" s="98"/>
      <c r="C230" s="98"/>
      <c r="D230" s="98"/>
      <c r="E230" s="98"/>
      <c r="F230" s="167"/>
      <c r="G230" s="168"/>
      <c r="H230" s="168"/>
      <c r="I230" s="168"/>
      <c r="J230" s="168"/>
      <c r="K230" s="168"/>
      <c r="L230" s="168"/>
      <c r="M230" s="168"/>
      <c r="N230" s="171"/>
      <c r="O230" s="158"/>
    </row>
    <row r="231" spans="1:15" x14ac:dyDescent="0.3">
      <c r="A231" s="98"/>
      <c r="B231" s="98"/>
      <c r="C231" s="98"/>
      <c r="D231" s="98"/>
      <c r="E231" s="98"/>
      <c r="F231" s="162"/>
      <c r="G231" s="163"/>
      <c r="H231" s="163"/>
      <c r="I231" s="163"/>
      <c r="J231" s="163"/>
      <c r="K231" s="163"/>
      <c r="L231" s="163"/>
      <c r="M231" s="163"/>
      <c r="N231" s="169"/>
      <c r="O231" s="158"/>
    </row>
    <row r="232" spans="1:15" x14ac:dyDescent="0.3">
      <c r="A232" s="98"/>
      <c r="B232" s="98"/>
      <c r="C232" s="98"/>
      <c r="D232" s="98"/>
      <c r="E232" s="98"/>
      <c r="F232" s="164"/>
      <c r="G232" s="166"/>
      <c r="H232" s="166"/>
      <c r="I232" s="166"/>
      <c r="J232" s="166"/>
      <c r="K232" s="166"/>
      <c r="L232" s="166"/>
      <c r="M232" s="166"/>
      <c r="N232" s="170"/>
      <c r="O232" s="158"/>
    </row>
    <row r="233" spans="1:15" x14ac:dyDescent="0.3">
      <c r="A233" s="98"/>
      <c r="B233" s="98"/>
      <c r="C233" s="98"/>
      <c r="D233" s="98"/>
      <c r="E233" s="98"/>
      <c r="F233" s="164"/>
      <c r="G233" s="166"/>
      <c r="H233" s="166"/>
      <c r="I233" s="166"/>
      <c r="J233" s="166"/>
      <c r="K233" s="166"/>
      <c r="L233" s="166"/>
      <c r="M233" s="166"/>
      <c r="N233" s="170"/>
      <c r="O233" s="158"/>
    </row>
    <row r="234" spans="1:15" x14ac:dyDescent="0.3">
      <c r="A234" s="98"/>
      <c r="B234" s="98"/>
      <c r="C234" s="98"/>
      <c r="D234" s="98"/>
      <c r="E234" s="98"/>
      <c r="F234" s="164"/>
      <c r="G234" s="166"/>
      <c r="H234" s="166"/>
      <c r="I234" s="166"/>
      <c r="J234" s="166"/>
      <c r="K234" s="166"/>
      <c r="L234" s="166"/>
      <c r="M234" s="166"/>
      <c r="N234" s="170"/>
      <c r="O234" s="158"/>
    </row>
    <row r="235" spans="1:15" x14ac:dyDescent="0.3">
      <c r="A235" s="98"/>
      <c r="B235" s="98"/>
      <c r="C235" s="98"/>
      <c r="D235" s="98"/>
      <c r="E235" s="98"/>
      <c r="F235" s="167"/>
      <c r="G235" s="168"/>
      <c r="H235" s="168"/>
      <c r="I235" s="168"/>
      <c r="J235" s="168"/>
      <c r="K235" s="168"/>
      <c r="L235" s="168"/>
      <c r="M235" s="168"/>
      <c r="N235" s="171"/>
      <c r="O235" s="159"/>
    </row>
    <row r="236" spans="1:15" x14ac:dyDescent="0.3">
      <c r="A236" s="98"/>
      <c r="B236" s="98"/>
      <c r="C236" s="98"/>
      <c r="D236" s="98"/>
      <c r="E236" s="98"/>
      <c r="F236" s="162"/>
      <c r="G236" s="163"/>
      <c r="H236" s="163"/>
      <c r="I236" s="163"/>
      <c r="J236" s="163"/>
      <c r="K236" s="163"/>
      <c r="L236" s="163"/>
      <c r="M236" s="163"/>
      <c r="N236" s="169"/>
      <c r="O236" s="157"/>
    </row>
    <row r="237" spans="1:15" x14ac:dyDescent="0.3">
      <c r="A237" s="98"/>
      <c r="B237" s="98"/>
      <c r="C237" s="98"/>
      <c r="D237" s="98"/>
      <c r="E237" s="98"/>
      <c r="F237" s="164"/>
      <c r="G237" s="166"/>
      <c r="H237" s="166"/>
      <c r="I237" s="166"/>
      <c r="J237" s="166"/>
      <c r="K237" s="166"/>
      <c r="L237" s="166"/>
      <c r="M237" s="166"/>
      <c r="N237" s="170"/>
      <c r="O237" s="158"/>
    </row>
    <row r="238" spans="1:15" x14ac:dyDescent="0.3">
      <c r="A238" s="98"/>
      <c r="B238" s="98"/>
      <c r="C238" s="98"/>
      <c r="D238" s="98"/>
      <c r="E238" s="98"/>
      <c r="F238" s="164"/>
      <c r="G238" s="166"/>
      <c r="H238" s="166"/>
      <c r="I238" s="166"/>
      <c r="J238" s="166"/>
      <c r="K238" s="166"/>
      <c r="L238" s="166"/>
      <c r="M238" s="166"/>
      <c r="N238" s="170"/>
      <c r="O238" s="158"/>
    </row>
    <row r="239" spans="1:15" x14ac:dyDescent="0.3">
      <c r="A239" s="98"/>
      <c r="B239" s="98"/>
      <c r="C239" s="98"/>
      <c r="D239" s="98"/>
      <c r="E239" s="98"/>
      <c r="F239" s="164"/>
      <c r="G239" s="166"/>
      <c r="H239" s="166"/>
      <c r="I239" s="166"/>
      <c r="J239" s="166"/>
      <c r="K239" s="166"/>
      <c r="L239" s="166"/>
      <c r="M239" s="166"/>
      <c r="N239" s="170"/>
      <c r="O239" s="158"/>
    </row>
    <row r="240" spans="1:15" x14ac:dyDescent="0.3">
      <c r="A240" s="98"/>
      <c r="B240" s="98"/>
      <c r="C240" s="98"/>
      <c r="D240" s="98"/>
      <c r="E240" s="98"/>
      <c r="F240" s="167"/>
      <c r="G240" s="168"/>
      <c r="H240" s="168"/>
      <c r="I240" s="168"/>
      <c r="J240" s="168"/>
      <c r="K240" s="168"/>
      <c r="L240" s="168"/>
      <c r="M240" s="168"/>
      <c r="N240" s="171"/>
      <c r="O240" s="158"/>
    </row>
    <row r="241" spans="1:15" x14ac:dyDescent="0.3">
      <c r="A241" s="98"/>
      <c r="B241" s="98"/>
      <c r="C241" s="98"/>
      <c r="D241" s="98"/>
      <c r="E241" s="98"/>
      <c r="F241" s="162"/>
      <c r="G241" s="163"/>
      <c r="H241" s="163"/>
      <c r="I241" s="163"/>
      <c r="J241" s="163"/>
      <c r="K241" s="163"/>
      <c r="L241" s="163"/>
      <c r="M241" s="163"/>
      <c r="N241" s="169"/>
      <c r="O241" s="158"/>
    </row>
    <row r="242" spans="1:15" x14ac:dyDescent="0.3">
      <c r="A242" s="98"/>
      <c r="B242" s="98"/>
      <c r="C242" s="98"/>
      <c r="D242" s="98"/>
      <c r="E242" s="98"/>
      <c r="F242" s="164"/>
      <c r="G242" s="166"/>
      <c r="H242" s="166"/>
      <c r="I242" s="166"/>
      <c r="J242" s="166"/>
      <c r="K242" s="166"/>
      <c r="L242" s="166"/>
      <c r="M242" s="166"/>
      <c r="N242" s="170"/>
      <c r="O242" s="158"/>
    </row>
    <row r="243" spans="1:15" x14ac:dyDescent="0.3">
      <c r="A243" s="98"/>
      <c r="B243" s="98"/>
      <c r="C243" s="98"/>
      <c r="D243" s="98"/>
      <c r="E243" s="98"/>
      <c r="F243" s="164"/>
      <c r="G243" s="166"/>
      <c r="H243" s="166"/>
      <c r="I243" s="166"/>
      <c r="J243" s="166"/>
      <c r="K243" s="166"/>
      <c r="L243" s="166"/>
      <c r="M243" s="166"/>
      <c r="N243" s="170"/>
      <c r="O243" s="158"/>
    </row>
    <row r="244" spans="1:15" x14ac:dyDescent="0.3">
      <c r="A244" s="98"/>
      <c r="B244" s="98"/>
      <c r="C244" s="98"/>
      <c r="D244" s="98"/>
      <c r="E244" s="98"/>
      <c r="F244" s="164"/>
      <c r="G244" s="166"/>
      <c r="H244" s="166"/>
      <c r="I244" s="166"/>
      <c r="J244" s="166"/>
      <c r="K244" s="166"/>
      <c r="L244" s="166"/>
      <c r="M244" s="166"/>
      <c r="N244" s="170"/>
      <c r="O244" s="158"/>
    </row>
    <row r="245" spans="1:15" x14ac:dyDescent="0.3">
      <c r="A245" s="98"/>
      <c r="B245" s="98"/>
      <c r="C245" s="98"/>
      <c r="D245" s="98"/>
      <c r="E245" s="98"/>
      <c r="F245" s="167"/>
      <c r="G245" s="168"/>
      <c r="H245" s="168"/>
      <c r="I245" s="168"/>
      <c r="J245" s="168"/>
      <c r="K245" s="168"/>
      <c r="L245" s="168"/>
      <c r="M245" s="168"/>
      <c r="N245" s="171"/>
      <c r="O245" s="159"/>
    </row>
    <row r="246" spans="1:15" x14ac:dyDescent="0.3">
      <c r="A246" s="98"/>
      <c r="B246" s="98"/>
      <c r="C246" s="98"/>
      <c r="D246" s="98"/>
      <c r="E246" s="98"/>
      <c r="F246" s="162"/>
      <c r="G246" s="163"/>
      <c r="H246" s="163"/>
      <c r="I246" s="163"/>
      <c r="J246" s="163"/>
      <c r="K246" s="163"/>
      <c r="L246" s="163"/>
      <c r="M246" s="163"/>
      <c r="N246" s="169"/>
      <c r="O246" s="157"/>
    </row>
    <row r="247" spans="1:15" x14ac:dyDescent="0.3">
      <c r="A247" s="98"/>
      <c r="B247" s="98"/>
      <c r="C247" s="98"/>
      <c r="D247" s="98"/>
      <c r="E247" s="98"/>
      <c r="F247" s="164"/>
      <c r="G247" s="166"/>
      <c r="H247" s="166"/>
      <c r="I247" s="166"/>
      <c r="J247" s="166"/>
      <c r="K247" s="166"/>
      <c r="L247" s="166"/>
      <c r="M247" s="166"/>
      <c r="N247" s="170"/>
      <c r="O247" s="158"/>
    </row>
    <row r="248" spans="1:15" x14ac:dyDescent="0.3">
      <c r="A248" s="98"/>
      <c r="B248" s="98"/>
      <c r="C248" s="98"/>
      <c r="D248" s="98"/>
      <c r="E248" s="98"/>
      <c r="F248" s="164"/>
      <c r="G248" s="166"/>
      <c r="H248" s="166"/>
      <c r="I248" s="166"/>
      <c r="J248" s="166"/>
      <c r="K248" s="166"/>
      <c r="L248" s="166"/>
      <c r="M248" s="166"/>
      <c r="N248" s="170"/>
      <c r="O248" s="158"/>
    </row>
    <row r="249" spans="1:15" x14ac:dyDescent="0.3">
      <c r="A249" s="98"/>
      <c r="B249" s="98"/>
      <c r="C249" s="98"/>
      <c r="D249" s="98"/>
      <c r="E249" s="98"/>
      <c r="F249" s="164"/>
      <c r="G249" s="166"/>
      <c r="H249" s="166"/>
      <c r="I249" s="166"/>
      <c r="J249" s="166"/>
      <c r="K249" s="166"/>
      <c r="L249" s="166"/>
      <c r="M249" s="166"/>
      <c r="N249" s="170"/>
      <c r="O249" s="158"/>
    </row>
    <row r="250" spans="1:15" x14ac:dyDescent="0.3">
      <c r="A250" s="98"/>
      <c r="B250" s="98"/>
      <c r="C250" s="98"/>
      <c r="D250" s="98"/>
      <c r="E250" s="98"/>
      <c r="F250" s="167"/>
      <c r="G250" s="168"/>
      <c r="H250" s="168"/>
      <c r="I250" s="168"/>
      <c r="J250" s="168"/>
      <c r="K250" s="168"/>
      <c r="L250" s="168"/>
      <c r="M250" s="168"/>
      <c r="N250" s="171"/>
      <c r="O250" s="158"/>
    </row>
    <row r="251" spans="1:15" x14ac:dyDescent="0.3">
      <c r="A251" s="98"/>
      <c r="B251" s="98"/>
      <c r="C251" s="98"/>
      <c r="D251" s="98"/>
      <c r="E251" s="98"/>
      <c r="F251" s="162"/>
      <c r="G251" s="163"/>
      <c r="H251" s="163"/>
      <c r="I251" s="163"/>
      <c r="J251" s="163"/>
      <c r="K251" s="163"/>
      <c r="L251" s="163"/>
      <c r="M251" s="163"/>
      <c r="N251" s="169"/>
      <c r="O251" s="158"/>
    </row>
    <row r="252" spans="1:15" x14ac:dyDescent="0.3">
      <c r="A252" s="98"/>
      <c r="B252" s="98"/>
      <c r="C252" s="98"/>
      <c r="D252" s="98"/>
      <c r="E252" s="98"/>
      <c r="F252" s="164"/>
      <c r="G252" s="166"/>
      <c r="H252" s="166"/>
      <c r="I252" s="166"/>
      <c r="J252" s="166"/>
      <c r="K252" s="166"/>
      <c r="L252" s="166"/>
      <c r="M252" s="166"/>
      <c r="N252" s="170"/>
      <c r="O252" s="158"/>
    </row>
    <row r="253" spans="1:15" x14ac:dyDescent="0.3">
      <c r="A253" s="98"/>
      <c r="B253" s="98"/>
      <c r="C253" s="98"/>
      <c r="D253" s="98"/>
      <c r="E253" s="98"/>
      <c r="F253" s="164"/>
      <c r="G253" s="166"/>
      <c r="H253" s="166"/>
      <c r="I253" s="166"/>
      <c r="J253" s="166"/>
      <c r="K253" s="166"/>
      <c r="L253" s="166"/>
      <c r="M253" s="166"/>
      <c r="N253" s="170"/>
      <c r="O253" s="158"/>
    </row>
    <row r="254" spans="1:15" x14ac:dyDescent="0.3">
      <c r="A254" s="98"/>
      <c r="B254" s="98"/>
      <c r="C254" s="98"/>
      <c r="D254" s="98"/>
      <c r="E254" s="98"/>
      <c r="F254" s="164"/>
      <c r="G254" s="166"/>
      <c r="H254" s="166"/>
      <c r="I254" s="166"/>
      <c r="J254" s="166"/>
      <c r="K254" s="166"/>
      <c r="L254" s="166"/>
      <c r="M254" s="166"/>
      <c r="N254" s="170"/>
      <c r="O254" s="158"/>
    </row>
    <row r="255" spans="1:15" x14ac:dyDescent="0.3">
      <c r="A255" s="98"/>
      <c r="B255" s="98"/>
      <c r="C255" s="98"/>
      <c r="D255" s="98"/>
      <c r="E255" s="98"/>
      <c r="F255" s="167"/>
      <c r="G255" s="168"/>
      <c r="H255" s="168"/>
      <c r="I255" s="168"/>
      <c r="J255" s="168"/>
      <c r="K255" s="168"/>
      <c r="L255" s="168"/>
      <c r="M255" s="168"/>
      <c r="N255" s="171"/>
      <c r="O255" s="159"/>
    </row>
    <row r="256" spans="1:15" x14ac:dyDescent="0.3">
      <c r="A256" s="98"/>
      <c r="B256" s="98"/>
      <c r="C256" s="98"/>
      <c r="D256" s="98"/>
      <c r="E256" s="98"/>
      <c r="F256" s="162"/>
      <c r="G256" s="163"/>
      <c r="H256" s="163"/>
      <c r="I256" s="163"/>
      <c r="J256" s="163"/>
      <c r="K256" s="163"/>
      <c r="L256" s="163"/>
      <c r="M256" s="163"/>
      <c r="N256" s="169"/>
      <c r="O256" s="157"/>
    </row>
    <row r="257" spans="1:15" x14ac:dyDescent="0.3">
      <c r="A257" s="98"/>
      <c r="B257" s="98"/>
      <c r="C257" s="98"/>
      <c r="D257" s="98"/>
      <c r="E257" s="98"/>
      <c r="F257" s="164"/>
      <c r="G257" s="166"/>
      <c r="H257" s="166"/>
      <c r="I257" s="166"/>
      <c r="J257" s="166"/>
      <c r="K257" s="166"/>
      <c r="L257" s="166"/>
      <c r="M257" s="166"/>
      <c r="N257" s="170"/>
      <c r="O257" s="158"/>
    </row>
    <row r="258" spans="1:15" x14ac:dyDescent="0.3">
      <c r="A258" s="98"/>
      <c r="B258" s="98"/>
      <c r="C258" s="98"/>
      <c r="D258" s="98"/>
      <c r="E258" s="98"/>
      <c r="F258" s="164"/>
      <c r="G258" s="166"/>
      <c r="H258" s="166"/>
      <c r="I258" s="166"/>
      <c r="J258" s="166"/>
      <c r="K258" s="166"/>
      <c r="L258" s="166"/>
      <c r="M258" s="166"/>
      <c r="N258" s="170"/>
      <c r="O258" s="158"/>
    </row>
    <row r="259" spans="1:15" x14ac:dyDescent="0.3">
      <c r="A259" s="98"/>
      <c r="B259" s="98"/>
      <c r="C259" s="98"/>
      <c r="D259" s="98"/>
      <c r="E259" s="98"/>
      <c r="F259" s="164"/>
      <c r="G259" s="166"/>
      <c r="H259" s="166"/>
      <c r="I259" s="166"/>
      <c r="J259" s="166"/>
      <c r="K259" s="166"/>
      <c r="L259" s="166"/>
      <c r="M259" s="166"/>
      <c r="N259" s="170"/>
      <c r="O259" s="158"/>
    </row>
    <row r="260" spans="1:15" x14ac:dyDescent="0.3">
      <c r="A260" s="98"/>
      <c r="B260" s="98"/>
      <c r="C260" s="98"/>
      <c r="D260" s="98"/>
      <c r="E260" s="98"/>
      <c r="F260" s="167"/>
      <c r="G260" s="168"/>
      <c r="H260" s="168"/>
      <c r="I260" s="168"/>
      <c r="J260" s="168"/>
      <c r="K260" s="168"/>
      <c r="L260" s="168"/>
      <c r="M260" s="168"/>
      <c r="N260" s="171"/>
      <c r="O260" s="158"/>
    </row>
    <row r="261" spans="1:15" x14ac:dyDescent="0.3">
      <c r="A261" s="98"/>
      <c r="B261" s="98"/>
      <c r="C261" s="98"/>
      <c r="D261" s="98"/>
      <c r="E261" s="98"/>
      <c r="F261" s="162"/>
      <c r="G261" s="163"/>
      <c r="H261" s="163"/>
      <c r="I261" s="163"/>
      <c r="J261" s="163"/>
      <c r="K261" s="163"/>
      <c r="L261" s="163"/>
      <c r="M261" s="163"/>
      <c r="N261" s="169"/>
      <c r="O261" s="158"/>
    </row>
    <row r="262" spans="1:15" x14ac:dyDescent="0.3">
      <c r="A262" s="98"/>
      <c r="B262" s="98"/>
      <c r="C262" s="98"/>
      <c r="D262" s="98"/>
      <c r="E262" s="98"/>
      <c r="F262" s="164"/>
      <c r="G262" s="166"/>
      <c r="H262" s="166"/>
      <c r="I262" s="166"/>
      <c r="J262" s="166"/>
      <c r="K262" s="166"/>
      <c r="L262" s="166"/>
      <c r="M262" s="166"/>
      <c r="N262" s="170"/>
      <c r="O262" s="158"/>
    </row>
    <row r="263" spans="1:15" x14ac:dyDescent="0.3">
      <c r="A263" s="98"/>
      <c r="B263" s="98"/>
      <c r="C263" s="98"/>
      <c r="D263" s="98"/>
      <c r="E263" s="98"/>
      <c r="F263" s="164"/>
      <c r="G263" s="166"/>
      <c r="H263" s="166"/>
      <c r="I263" s="166"/>
      <c r="J263" s="166"/>
      <c r="K263" s="166"/>
      <c r="L263" s="166"/>
      <c r="M263" s="166"/>
      <c r="N263" s="170"/>
      <c r="O263" s="158"/>
    </row>
    <row r="264" spans="1:15" x14ac:dyDescent="0.3">
      <c r="A264" s="98"/>
      <c r="B264" s="98"/>
      <c r="C264" s="98"/>
      <c r="D264" s="98"/>
      <c r="E264" s="98"/>
      <c r="F264" s="164"/>
      <c r="G264" s="166"/>
      <c r="H264" s="166"/>
      <c r="I264" s="166"/>
      <c r="J264" s="166"/>
      <c r="K264" s="166"/>
      <c r="L264" s="166"/>
      <c r="M264" s="166"/>
      <c r="N264" s="170"/>
      <c r="O264" s="158"/>
    </row>
    <row r="265" spans="1:15" x14ac:dyDescent="0.3">
      <c r="A265" s="98"/>
      <c r="B265" s="98"/>
      <c r="C265" s="98"/>
      <c r="D265" s="98"/>
      <c r="E265" s="98"/>
      <c r="F265" s="167"/>
      <c r="G265" s="168"/>
      <c r="H265" s="168"/>
      <c r="I265" s="168"/>
      <c r="J265" s="168"/>
      <c r="K265" s="168"/>
      <c r="L265" s="168"/>
      <c r="M265" s="168"/>
      <c r="N265" s="171"/>
      <c r="O265" s="159"/>
    </row>
    <row r="266" spans="1:15" x14ac:dyDescent="0.3">
      <c r="A266" s="98"/>
      <c r="B266" s="98"/>
      <c r="C266" s="98"/>
      <c r="D266" s="98"/>
      <c r="E266" s="98"/>
      <c r="F266" s="162"/>
      <c r="G266" s="163"/>
      <c r="H266" s="163"/>
      <c r="I266" s="163"/>
      <c r="J266" s="163"/>
      <c r="K266" s="163"/>
      <c r="L266" s="163"/>
      <c r="M266" s="163"/>
      <c r="N266" s="169"/>
      <c r="O266" s="157"/>
    </row>
    <row r="267" spans="1:15" x14ac:dyDescent="0.3">
      <c r="A267" s="98"/>
      <c r="B267" s="98"/>
      <c r="C267" s="98"/>
      <c r="D267" s="98"/>
      <c r="E267" s="98"/>
      <c r="F267" s="164"/>
      <c r="G267" s="166"/>
      <c r="H267" s="166"/>
      <c r="I267" s="166"/>
      <c r="J267" s="166"/>
      <c r="K267" s="166"/>
      <c r="L267" s="166"/>
      <c r="M267" s="166"/>
      <c r="N267" s="170"/>
      <c r="O267" s="158"/>
    </row>
    <row r="268" spans="1:15" x14ac:dyDescent="0.3">
      <c r="A268" s="98"/>
      <c r="B268" s="98"/>
      <c r="C268" s="98"/>
      <c r="D268" s="98"/>
      <c r="E268" s="98"/>
      <c r="F268" s="164"/>
      <c r="G268" s="166"/>
      <c r="H268" s="166"/>
      <c r="I268" s="166"/>
      <c r="J268" s="166"/>
      <c r="K268" s="166"/>
      <c r="L268" s="166"/>
      <c r="M268" s="166"/>
      <c r="N268" s="170"/>
      <c r="O268" s="158"/>
    </row>
    <row r="269" spans="1:15" x14ac:dyDescent="0.3">
      <c r="A269" s="98"/>
      <c r="B269" s="98"/>
      <c r="C269" s="98"/>
      <c r="D269" s="98"/>
      <c r="E269" s="98"/>
      <c r="F269" s="164"/>
      <c r="G269" s="166"/>
      <c r="H269" s="166"/>
      <c r="I269" s="166"/>
      <c r="J269" s="166"/>
      <c r="K269" s="166"/>
      <c r="L269" s="166"/>
      <c r="M269" s="166"/>
      <c r="N269" s="170"/>
      <c r="O269" s="158"/>
    </row>
    <row r="270" spans="1:15" x14ac:dyDescent="0.3">
      <c r="A270" s="98"/>
      <c r="B270" s="98"/>
      <c r="C270" s="98"/>
      <c r="D270" s="98"/>
      <c r="E270" s="98"/>
      <c r="F270" s="167"/>
      <c r="G270" s="168"/>
      <c r="H270" s="168"/>
      <c r="I270" s="168"/>
      <c r="J270" s="168"/>
      <c r="K270" s="168"/>
      <c r="L270" s="168"/>
      <c r="M270" s="168"/>
      <c r="N270" s="171"/>
      <c r="O270" s="158"/>
    </row>
    <row r="271" spans="1:15" x14ac:dyDescent="0.3">
      <c r="A271" s="98"/>
      <c r="B271" s="98"/>
      <c r="C271" s="98"/>
      <c r="D271" s="98"/>
      <c r="E271" s="98"/>
      <c r="F271" s="162"/>
      <c r="G271" s="163"/>
      <c r="H271" s="163"/>
      <c r="I271" s="163"/>
      <c r="J271" s="163"/>
      <c r="K271" s="163"/>
      <c r="L271" s="163"/>
      <c r="M271" s="163"/>
      <c r="N271" s="169"/>
      <c r="O271" s="158"/>
    </row>
    <row r="272" spans="1:15" x14ac:dyDescent="0.3">
      <c r="A272" s="98"/>
      <c r="B272" s="98"/>
      <c r="C272" s="98"/>
      <c r="D272" s="98"/>
      <c r="E272" s="98"/>
      <c r="F272" s="164"/>
      <c r="G272" s="166"/>
      <c r="H272" s="166"/>
      <c r="I272" s="166"/>
      <c r="J272" s="166"/>
      <c r="K272" s="166"/>
      <c r="L272" s="166"/>
      <c r="M272" s="166"/>
      <c r="N272" s="170"/>
      <c r="O272" s="158"/>
    </row>
    <row r="273" spans="1:15" x14ac:dyDescent="0.3">
      <c r="A273" s="98"/>
      <c r="B273" s="98"/>
      <c r="C273" s="98"/>
      <c r="D273" s="98"/>
      <c r="E273" s="98"/>
      <c r="F273" s="164"/>
      <c r="G273" s="166"/>
      <c r="H273" s="166"/>
      <c r="I273" s="166"/>
      <c r="J273" s="166"/>
      <c r="K273" s="166"/>
      <c r="L273" s="166"/>
      <c r="M273" s="166"/>
      <c r="N273" s="170"/>
      <c r="O273" s="158"/>
    </row>
    <row r="274" spans="1:15" x14ac:dyDescent="0.3">
      <c r="A274" s="98"/>
      <c r="B274" s="98"/>
      <c r="C274" s="98"/>
      <c r="D274" s="98"/>
      <c r="E274" s="98"/>
      <c r="F274" s="164"/>
      <c r="G274" s="166"/>
      <c r="H274" s="166"/>
      <c r="I274" s="166"/>
      <c r="J274" s="166"/>
      <c r="K274" s="166"/>
      <c r="L274" s="166"/>
      <c r="M274" s="166"/>
      <c r="N274" s="170"/>
      <c r="O274" s="158"/>
    </row>
    <row r="275" spans="1:15" x14ac:dyDescent="0.3">
      <c r="A275" s="98"/>
      <c r="B275" s="98"/>
      <c r="C275" s="98"/>
      <c r="D275" s="98"/>
      <c r="E275" s="98"/>
      <c r="F275" s="167"/>
      <c r="G275" s="168"/>
      <c r="H275" s="168"/>
      <c r="I275" s="168"/>
      <c r="J275" s="168"/>
      <c r="K275" s="168"/>
      <c r="L275" s="168"/>
      <c r="M275" s="168"/>
      <c r="N275" s="171"/>
      <c r="O275" s="159"/>
    </row>
    <row r="276" spans="1:15" x14ac:dyDescent="0.3">
      <c r="A276" s="98"/>
      <c r="B276" s="98"/>
      <c r="C276" s="98"/>
      <c r="D276" s="98"/>
      <c r="E276" s="98"/>
      <c r="F276" s="162"/>
      <c r="G276" s="163"/>
      <c r="H276" s="163"/>
      <c r="I276" s="163"/>
      <c r="J276" s="163"/>
      <c r="K276" s="163"/>
      <c r="L276" s="163"/>
      <c r="M276" s="163"/>
      <c r="N276" s="169"/>
      <c r="O276" s="157"/>
    </row>
    <row r="277" spans="1:15" x14ac:dyDescent="0.3">
      <c r="A277" s="98"/>
      <c r="B277" s="98"/>
      <c r="C277" s="98"/>
      <c r="D277" s="98"/>
      <c r="E277" s="98"/>
      <c r="F277" s="164"/>
      <c r="G277" s="166"/>
      <c r="H277" s="166"/>
      <c r="I277" s="166"/>
      <c r="J277" s="166"/>
      <c r="K277" s="166"/>
      <c r="L277" s="166"/>
      <c r="M277" s="166"/>
      <c r="N277" s="170"/>
      <c r="O277" s="158"/>
    </row>
    <row r="278" spans="1:15" x14ac:dyDescent="0.3">
      <c r="A278" s="98"/>
      <c r="B278" s="98"/>
      <c r="C278" s="98"/>
      <c r="D278" s="98"/>
      <c r="E278" s="98"/>
      <c r="F278" s="164"/>
      <c r="G278" s="166"/>
      <c r="H278" s="166"/>
      <c r="I278" s="166"/>
      <c r="J278" s="166"/>
      <c r="K278" s="166"/>
      <c r="L278" s="166"/>
      <c r="M278" s="166"/>
      <c r="N278" s="170"/>
      <c r="O278" s="158"/>
    </row>
    <row r="279" spans="1:15" x14ac:dyDescent="0.3">
      <c r="A279" s="98"/>
      <c r="B279" s="98"/>
      <c r="C279" s="98"/>
      <c r="D279" s="98"/>
      <c r="E279" s="98"/>
      <c r="F279" s="164"/>
      <c r="G279" s="166"/>
      <c r="H279" s="166"/>
      <c r="I279" s="166"/>
      <c r="J279" s="166"/>
      <c r="K279" s="166"/>
      <c r="L279" s="166"/>
      <c r="M279" s="166"/>
      <c r="N279" s="170"/>
      <c r="O279" s="158"/>
    </row>
    <row r="280" spans="1:15" x14ac:dyDescent="0.3">
      <c r="A280" s="98"/>
      <c r="B280" s="98"/>
      <c r="C280" s="98"/>
      <c r="D280" s="98"/>
      <c r="E280" s="98"/>
      <c r="F280" s="167"/>
      <c r="G280" s="168"/>
      <c r="H280" s="168"/>
      <c r="I280" s="168"/>
      <c r="J280" s="168"/>
      <c r="K280" s="168"/>
      <c r="L280" s="168"/>
      <c r="M280" s="168"/>
      <c r="N280" s="171"/>
      <c r="O280" s="158"/>
    </row>
    <row r="281" spans="1:15" x14ac:dyDescent="0.3">
      <c r="A281" s="98"/>
      <c r="B281" s="98"/>
      <c r="C281" s="98"/>
      <c r="D281" s="98"/>
      <c r="E281" s="98"/>
      <c r="F281" s="162"/>
      <c r="G281" s="163"/>
      <c r="H281" s="163"/>
      <c r="I281" s="163"/>
      <c r="J281" s="163"/>
      <c r="K281" s="163"/>
      <c r="L281" s="163"/>
      <c r="M281" s="163"/>
      <c r="N281" s="169"/>
      <c r="O281" s="158"/>
    </row>
    <row r="282" spans="1:15" x14ac:dyDescent="0.3">
      <c r="A282" s="98"/>
      <c r="B282" s="98"/>
      <c r="C282" s="98"/>
      <c r="D282" s="98"/>
      <c r="E282" s="98"/>
      <c r="F282" s="164"/>
      <c r="G282" s="166"/>
      <c r="H282" s="166"/>
      <c r="I282" s="166"/>
      <c r="J282" s="166"/>
      <c r="K282" s="166"/>
      <c r="L282" s="166"/>
      <c r="M282" s="166"/>
      <c r="N282" s="170"/>
      <c r="O282" s="158"/>
    </row>
    <row r="283" spans="1:15" x14ac:dyDescent="0.3">
      <c r="A283" s="98"/>
      <c r="B283" s="98"/>
      <c r="C283" s="98"/>
      <c r="D283" s="98"/>
      <c r="E283" s="98"/>
      <c r="F283" s="164"/>
      <c r="G283" s="166"/>
      <c r="H283" s="166"/>
      <c r="I283" s="166"/>
      <c r="J283" s="166"/>
      <c r="K283" s="166"/>
      <c r="L283" s="166"/>
      <c r="M283" s="166"/>
      <c r="N283" s="170"/>
      <c r="O283" s="158"/>
    </row>
    <row r="284" spans="1:15" x14ac:dyDescent="0.3">
      <c r="A284" s="98"/>
      <c r="B284" s="98"/>
      <c r="C284" s="98"/>
      <c r="D284" s="98"/>
      <c r="E284" s="98"/>
      <c r="F284" s="164"/>
      <c r="G284" s="166"/>
      <c r="H284" s="166"/>
      <c r="I284" s="166"/>
      <c r="J284" s="166"/>
      <c r="K284" s="166"/>
      <c r="L284" s="166"/>
      <c r="M284" s="166"/>
      <c r="N284" s="170"/>
      <c r="O284" s="158"/>
    </row>
    <row r="285" spans="1:15" x14ac:dyDescent="0.3">
      <c r="A285" s="98"/>
      <c r="B285" s="98"/>
      <c r="C285" s="98"/>
      <c r="D285" s="98"/>
      <c r="E285" s="98"/>
      <c r="F285" s="167"/>
      <c r="G285" s="168"/>
      <c r="H285" s="168"/>
      <c r="I285" s="168"/>
      <c r="J285" s="168"/>
      <c r="K285" s="168"/>
      <c r="L285" s="168"/>
      <c r="M285" s="168"/>
      <c r="N285" s="171"/>
      <c r="O285" s="159"/>
    </row>
    <row r="286" spans="1:15" x14ac:dyDescent="0.3">
      <c r="A286" s="98"/>
      <c r="B286" s="98"/>
      <c r="C286" s="98"/>
      <c r="D286" s="98"/>
      <c r="E286" s="98"/>
      <c r="F286" s="162"/>
      <c r="G286" s="163"/>
      <c r="H286" s="163"/>
      <c r="I286" s="163"/>
      <c r="J286" s="163"/>
      <c r="K286" s="163"/>
      <c r="L286" s="163"/>
      <c r="M286" s="163"/>
      <c r="N286" s="169"/>
      <c r="O286" s="157"/>
    </row>
    <row r="287" spans="1:15" x14ac:dyDescent="0.3">
      <c r="A287" s="98"/>
      <c r="B287" s="98"/>
      <c r="C287" s="98"/>
      <c r="D287" s="98"/>
      <c r="E287" s="98"/>
      <c r="F287" s="164"/>
      <c r="G287" s="166"/>
      <c r="H287" s="166"/>
      <c r="I287" s="166"/>
      <c r="J287" s="166"/>
      <c r="K287" s="166"/>
      <c r="L287" s="166"/>
      <c r="M287" s="166"/>
      <c r="N287" s="170"/>
      <c r="O287" s="158"/>
    </row>
    <row r="288" spans="1:15" x14ac:dyDescent="0.3">
      <c r="A288" s="98"/>
      <c r="B288" s="98"/>
      <c r="C288" s="98"/>
      <c r="D288" s="98"/>
      <c r="E288" s="98"/>
      <c r="F288" s="164"/>
      <c r="G288" s="166"/>
      <c r="H288" s="166"/>
      <c r="I288" s="166"/>
      <c r="J288" s="166"/>
      <c r="K288" s="166"/>
      <c r="L288" s="166"/>
      <c r="M288" s="166"/>
      <c r="N288" s="170"/>
      <c r="O288" s="158"/>
    </row>
    <row r="289" spans="1:15" x14ac:dyDescent="0.3">
      <c r="A289" s="98"/>
      <c r="B289" s="98"/>
      <c r="C289" s="98"/>
      <c r="D289" s="98"/>
      <c r="E289" s="98"/>
      <c r="F289" s="164"/>
      <c r="G289" s="166"/>
      <c r="H289" s="166"/>
      <c r="I289" s="166"/>
      <c r="J289" s="166"/>
      <c r="K289" s="166"/>
      <c r="L289" s="166"/>
      <c r="M289" s="166"/>
      <c r="N289" s="170"/>
      <c r="O289" s="158"/>
    </row>
    <row r="290" spans="1:15" x14ac:dyDescent="0.3">
      <c r="A290" s="98"/>
      <c r="B290" s="98"/>
      <c r="C290" s="98"/>
      <c r="D290" s="98"/>
      <c r="E290" s="98"/>
      <c r="F290" s="167"/>
      <c r="G290" s="168"/>
      <c r="H290" s="168"/>
      <c r="I290" s="168"/>
      <c r="J290" s="168"/>
      <c r="K290" s="168"/>
      <c r="L290" s="168"/>
      <c r="M290" s="168"/>
      <c r="N290" s="171"/>
      <c r="O290" s="158"/>
    </row>
    <row r="291" spans="1:15" x14ac:dyDescent="0.3">
      <c r="A291" s="98"/>
      <c r="B291" s="98"/>
      <c r="C291" s="98"/>
      <c r="D291" s="98"/>
      <c r="E291" s="98"/>
      <c r="F291" s="162"/>
      <c r="G291" s="163"/>
      <c r="H291" s="163"/>
      <c r="I291" s="163"/>
      <c r="J291" s="163"/>
      <c r="K291" s="163"/>
      <c r="L291" s="163"/>
      <c r="M291" s="163"/>
      <c r="N291" s="169"/>
      <c r="O291" s="158"/>
    </row>
    <row r="292" spans="1:15" x14ac:dyDescent="0.3">
      <c r="A292" s="98"/>
      <c r="B292" s="98"/>
      <c r="C292" s="98"/>
      <c r="D292" s="98"/>
      <c r="E292" s="98"/>
      <c r="F292" s="164"/>
      <c r="G292" s="166"/>
      <c r="H292" s="166"/>
      <c r="I292" s="166"/>
      <c r="J292" s="166"/>
      <c r="K292" s="166"/>
      <c r="L292" s="166"/>
      <c r="M292" s="166"/>
      <c r="N292" s="170"/>
      <c r="O292" s="158"/>
    </row>
    <row r="293" spans="1:15" x14ac:dyDescent="0.3">
      <c r="A293" s="98"/>
      <c r="B293" s="98"/>
      <c r="C293" s="98"/>
      <c r="D293" s="98"/>
      <c r="E293" s="98"/>
      <c r="F293" s="164"/>
      <c r="G293" s="166"/>
      <c r="H293" s="166"/>
      <c r="I293" s="166"/>
      <c r="J293" s="166"/>
      <c r="K293" s="166"/>
      <c r="L293" s="166"/>
      <c r="M293" s="166"/>
      <c r="N293" s="170"/>
      <c r="O293" s="158"/>
    </row>
    <row r="294" spans="1:15" x14ac:dyDescent="0.3">
      <c r="A294" s="98"/>
      <c r="B294" s="98"/>
      <c r="C294" s="98"/>
      <c r="D294" s="98"/>
      <c r="E294" s="98"/>
      <c r="F294" s="164"/>
      <c r="G294" s="166"/>
      <c r="H294" s="166"/>
      <c r="I294" s="166"/>
      <c r="J294" s="166"/>
      <c r="K294" s="166"/>
      <c r="L294" s="166"/>
      <c r="M294" s="166"/>
      <c r="N294" s="170"/>
      <c r="O294" s="158"/>
    </row>
    <row r="295" spans="1:15" x14ac:dyDescent="0.3">
      <c r="A295" s="98"/>
      <c r="B295" s="98"/>
      <c r="C295" s="98"/>
      <c r="D295" s="98"/>
      <c r="E295" s="98"/>
      <c r="F295" s="167"/>
      <c r="G295" s="168"/>
      <c r="H295" s="168"/>
      <c r="I295" s="168"/>
      <c r="J295" s="168"/>
      <c r="K295" s="168"/>
      <c r="L295" s="168"/>
      <c r="M295" s="168"/>
      <c r="N295" s="171"/>
      <c r="O295" s="159"/>
    </row>
    <row r="296" spans="1:15" x14ac:dyDescent="0.3">
      <c r="A296" s="98"/>
      <c r="B296" s="98"/>
      <c r="C296" s="98"/>
      <c r="D296" s="98"/>
      <c r="E296" s="98"/>
      <c r="F296" s="162"/>
      <c r="G296" s="163"/>
      <c r="H296" s="163"/>
      <c r="I296" s="163"/>
      <c r="J296" s="163"/>
      <c r="K296" s="163"/>
      <c r="L296" s="163"/>
      <c r="M296" s="163"/>
      <c r="N296" s="163"/>
      <c r="O296" s="114"/>
    </row>
    <row r="297" spans="1:15" x14ac:dyDescent="0.3">
      <c r="A297" s="98"/>
      <c r="B297" s="98"/>
      <c r="C297" s="98"/>
      <c r="D297" s="98"/>
      <c r="E297" s="98"/>
      <c r="F297" s="164"/>
      <c r="G297" s="165"/>
      <c r="H297" s="165"/>
      <c r="I297" s="165"/>
      <c r="J297" s="165"/>
      <c r="K297" s="165"/>
      <c r="L297" s="165"/>
      <c r="M297" s="165"/>
      <c r="N297" s="166"/>
      <c r="O297" s="98"/>
    </row>
    <row r="298" spans="1:15" x14ac:dyDescent="0.3">
      <c r="A298" s="98"/>
      <c r="B298" s="98"/>
      <c r="C298" s="98"/>
      <c r="D298" s="98"/>
      <c r="E298" s="98"/>
      <c r="F298" s="164"/>
      <c r="G298" s="165"/>
      <c r="H298" s="165"/>
      <c r="I298" s="165"/>
      <c r="J298" s="165"/>
      <c r="K298" s="165"/>
      <c r="L298" s="165"/>
      <c r="M298" s="165"/>
      <c r="N298" s="166"/>
      <c r="O298" s="98"/>
    </row>
    <row r="299" spans="1:15" x14ac:dyDescent="0.3">
      <c r="A299" s="98"/>
      <c r="B299" s="98"/>
      <c r="C299" s="98"/>
      <c r="D299" s="98"/>
      <c r="E299" s="98"/>
      <c r="F299" s="164"/>
      <c r="G299" s="165"/>
      <c r="H299" s="165"/>
      <c r="I299" s="165"/>
      <c r="J299" s="165"/>
      <c r="K299" s="165"/>
      <c r="L299" s="165"/>
      <c r="M299" s="165"/>
      <c r="N299" s="166"/>
      <c r="O299" s="98"/>
    </row>
    <row r="300" spans="1:15" x14ac:dyDescent="0.3">
      <c r="A300" s="98"/>
      <c r="B300" s="98"/>
      <c r="C300" s="98"/>
      <c r="D300" s="98"/>
      <c r="E300" s="98"/>
      <c r="F300" s="167"/>
      <c r="G300" s="168"/>
      <c r="H300" s="168"/>
      <c r="I300" s="168"/>
      <c r="J300" s="168"/>
      <c r="K300" s="168"/>
      <c r="L300" s="168"/>
      <c r="M300" s="168"/>
      <c r="N300" s="168"/>
      <c r="O300" s="98"/>
    </row>
    <row r="301" spans="1:15" x14ac:dyDescent="0.3">
      <c r="A301" s="98"/>
      <c r="B301" s="98"/>
      <c r="C301" s="98"/>
      <c r="D301" s="98"/>
      <c r="E301" s="98"/>
      <c r="F301" s="162"/>
      <c r="G301" s="163"/>
      <c r="H301" s="163"/>
      <c r="I301" s="163"/>
      <c r="J301" s="163"/>
      <c r="K301" s="163"/>
      <c r="L301" s="163"/>
      <c r="M301" s="163"/>
      <c r="N301" s="163"/>
      <c r="O301" s="98"/>
    </row>
    <row r="302" spans="1:15" x14ac:dyDescent="0.3">
      <c r="A302" s="98"/>
      <c r="B302" s="98"/>
      <c r="C302" s="98"/>
      <c r="D302" s="98"/>
      <c r="E302" s="98"/>
      <c r="F302" s="164"/>
      <c r="G302" s="165"/>
      <c r="H302" s="165"/>
      <c r="I302" s="165"/>
      <c r="J302" s="165"/>
      <c r="K302" s="165"/>
      <c r="L302" s="165"/>
      <c r="M302" s="165"/>
      <c r="N302" s="166"/>
      <c r="O302" s="98"/>
    </row>
    <row r="303" spans="1:15" x14ac:dyDescent="0.3">
      <c r="A303" s="98"/>
      <c r="B303" s="98"/>
      <c r="C303" s="98"/>
      <c r="D303" s="98"/>
      <c r="E303" s="98"/>
      <c r="F303" s="164"/>
      <c r="G303" s="165"/>
      <c r="H303" s="165"/>
      <c r="I303" s="165"/>
      <c r="J303" s="165"/>
      <c r="K303" s="165"/>
      <c r="L303" s="165"/>
      <c r="M303" s="165"/>
      <c r="N303" s="166"/>
      <c r="O303" s="98"/>
    </row>
    <row r="304" spans="1:15" x14ac:dyDescent="0.3">
      <c r="A304" s="98"/>
      <c r="B304" s="98"/>
      <c r="C304" s="98"/>
      <c r="D304" s="98"/>
      <c r="E304" s="98"/>
      <c r="F304" s="164"/>
      <c r="G304" s="165"/>
      <c r="H304" s="165"/>
      <c r="I304" s="165"/>
      <c r="J304" s="165"/>
      <c r="K304" s="165"/>
      <c r="L304" s="165"/>
      <c r="M304" s="165"/>
      <c r="N304" s="166"/>
      <c r="O304" s="98"/>
    </row>
    <row r="305" spans="1:15" x14ac:dyDescent="0.3">
      <c r="A305" s="98"/>
      <c r="B305" s="98"/>
      <c r="C305" s="98"/>
      <c r="D305" s="98"/>
      <c r="E305" s="98"/>
      <c r="F305" s="167"/>
      <c r="G305" s="168"/>
      <c r="H305" s="168"/>
      <c r="I305" s="168"/>
      <c r="J305" s="168"/>
      <c r="K305" s="168"/>
      <c r="L305" s="168"/>
      <c r="M305" s="168"/>
      <c r="N305" s="168"/>
      <c r="O305" s="98"/>
    </row>
    <row r="316" spans="1:15" x14ac:dyDescent="0.3">
      <c r="N316" s="32"/>
    </row>
  </sheetData>
  <mergeCells count="156">
    <mergeCell ref="A46:D55"/>
    <mergeCell ref="E46:E55"/>
    <mergeCell ref="E16:E25"/>
    <mergeCell ref="A36:D45"/>
    <mergeCell ref="E36:E45"/>
    <mergeCell ref="F36:N40"/>
    <mergeCell ref="F86:N90"/>
    <mergeCell ref="F91:N95"/>
    <mergeCell ref="A96:D105"/>
    <mergeCell ref="E96:E105"/>
    <mergeCell ref="F96:N100"/>
    <mergeCell ref="F101:N105"/>
    <mergeCell ref="A2:O3"/>
    <mergeCell ref="A6:O8"/>
    <mergeCell ref="F15:N15"/>
    <mergeCell ref="A76:D85"/>
    <mergeCell ref="F76:N80"/>
    <mergeCell ref="F81:N85"/>
    <mergeCell ref="A16:D25"/>
    <mergeCell ref="E76:E85"/>
    <mergeCell ref="F16:N20"/>
    <mergeCell ref="F21:N25"/>
    <mergeCell ref="F46:N50"/>
    <mergeCell ref="F51:N55"/>
    <mergeCell ref="A56:D65"/>
    <mergeCell ref="E56:E65"/>
    <mergeCell ref="A26:D35"/>
    <mergeCell ref="E26:E35"/>
    <mergeCell ref="F26:N30"/>
    <mergeCell ref="F31:N35"/>
    <mergeCell ref="A136:D145"/>
    <mergeCell ref="E136:E145"/>
    <mergeCell ref="F136:N140"/>
    <mergeCell ref="F141:N145"/>
    <mergeCell ref="A146:D155"/>
    <mergeCell ref="E146:E155"/>
    <mergeCell ref="F146:N150"/>
    <mergeCell ref="F151:N155"/>
    <mergeCell ref="F56:N60"/>
    <mergeCell ref="F61:N65"/>
    <mergeCell ref="A116:D125"/>
    <mergeCell ref="E116:E125"/>
    <mergeCell ref="F116:N120"/>
    <mergeCell ref="F121:N125"/>
    <mergeCell ref="A66:D75"/>
    <mergeCell ref="E66:E75"/>
    <mergeCell ref="F66:N70"/>
    <mergeCell ref="F71:N75"/>
    <mergeCell ref="A106:D115"/>
    <mergeCell ref="E106:E115"/>
    <mergeCell ref="F106:N110"/>
    <mergeCell ref="F111:N115"/>
    <mergeCell ref="A86:D95"/>
    <mergeCell ref="E86:E95"/>
    <mergeCell ref="E196:E205"/>
    <mergeCell ref="F196:N200"/>
    <mergeCell ref="F201:N205"/>
    <mergeCell ref="F226:N230"/>
    <mergeCell ref="A166:D175"/>
    <mergeCell ref="E166:E175"/>
    <mergeCell ref="F166:N170"/>
    <mergeCell ref="F171:N175"/>
    <mergeCell ref="A156:D165"/>
    <mergeCell ref="E156:E165"/>
    <mergeCell ref="F156:N160"/>
    <mergeCell ref="F161:N165"/>
    <mergeCell ref="A176:D185"/>
    <mergeCell ref="E176:E185"/>
    <mergeCell ref="F176:N180"/>
    <mergeCell ref="F181:N185"/>
    <mergeCell ref="A186:D195"/>
    <mergeCell ref="E186:E195"/>
    <mergeCell ref="F186:N190"/>
    <mergeCell ref="F191:N195"/>
    <mergeCell ref="A196:D205"/>
    <mergeCell ref="F246:N250"/>
    <mergeCell ref="F231:N235"/>
    <mergeCell ref="E236:E245"/>
    <mergeCell ref="F236:N240"/>
    <mergeCell ref="F241:N245"/>
    <mergeCell ref="A206:D215"/>
    <mergeCell ref="E206:E215"/>
    <mergeCell ref="F206:N210"/>
    <mergeCell ref="F211:N215"/>
    <mergeCell ref="A216:D225"/>
    <mergeCell ref="E216:E225"/>
    <mergeCell ref="F216:N220"/>
    <mergeCell ref="F221:N225"/>
    <mergeCell ref="A226:D235"/>
    <mergeCell ref="E226:E235"/>
    <mergeCell ref="A296:D305"/>
    <mergeCell ref="F296:N300"/>
    <mergeCell ref="F301:N305"/>
    <mergeCell ref="F251:N255"/>
    <mergeCell ref="A256:D265"/>
    <mergeCell ref="E256:E265"/>
    <mergeCell ref="F256:N260"/>
    <mergeCell ref="F261:N265"/>
    <mergeCell ref="O16:O25"/>
    <mergeCell ref="A286:D295"/>
    <mergeCell ref="E286:E295"/>
    <mergeCell ref="F286:N290"/>
    <mergeCell ref="F291:N295"/>
    <mergeCell ref="A266:D275"/>
    <mergeCell ref="E266:E275"/>
    <mergeCell ref="F266:N270"/>
    <mergeCell ref="F271:N275"/>
    <mergeCell ref="A276:D285"/>
    <mergeCell ref="E276:E285"/>
    <mergeCell ref="F276:N280"/>
    <mergeCell ref="F281:N285"/>
    <mergeCell ref="A246:D255"/>
    <mergeCell ref="E246:E255"/>
    <mergeCell ref="A236:D245"/>
    <mergeCell ref="O296:O305"/>
    <mergeCell ref="O186:O195"/>
    <mergeCell ref="O196:O205"/>
    <mergeCell ref="O206:O215"/>
    <mergeCell ref="O216:O225"/>
    <mergeCell ref="O226:O235"/>
    <mergeCell ref="O236:O245"/>
    <mergeCell ref="O126:O135"/>
    <mergeCell ref="O136:O145"/>
    <mergeCell ref="O146:O155"/>
    <mergeCell ref="O166:O175"/>
    <mergeCell ref="O156:O165"/>
    <mergeCell ref="O176:O185"/>
    <mergeCell ref="O246:O255"/>
    <mergeCell ref="O256:O265"/>
    <mergeCell ref="O266:O275"/>
    <mergeCell ref="O276:O285"/>
    <mergeCell ref="O286:O295"/>
    <mergeCell ref="E296:E305"/>
    <mergeCell ref="Q4:AF19"/>
    <mergeCell ref="O36:O45"/>
    <mergeCell ref="O46:O55"/>
    <mergeCell ref="O56:O65"/>
    <mergeCell ref="O116:O125"/>
    <mergeCell ref="O66:O75"/>
    <mergeCell ref="O106:O115"/>
    <mergeCell ref="O96:O105"/>
    <mergeCell ref="O86:O95"/>
    <mergeCell ref="O76:O85"/>
    <mergeCell ref="O26:O35"/>
    <mergeCell ref="A4:O4"/>
    <mergeCell ref="A5:O5"/>
    <mergeCell ref="A9:O9"/>
    <mergeCell ref="A10:O10"/>
    <mergeCell ref="A11:O11"/>
    <mergeCell ref="A12:O12"/>
    <mergeCell ref="A13:O13"/>
    <mergeCell ref="F41:N45"/>
    <mergeCell ref="A126:D135"/>
    <mergeCell ref="E126:E135"/>
    <mergeCell ref="F126:N130"/>
    <mergeCell ref="F131:N13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28955-EC2D-444A-B76C-DFBAB883FF18}">
  <dimension ref="A2:W36"/>
  <sheetViews>
    <sheetView workbookViewId="0">
      <selection activeCell="C23" sqref="C23"/>
    </sheetView>
  </sheetViews>
  <sheetFormatPr defaultRowHeight="15" x14ac:dyDescent="0.25"/>
  <cols>
    <col min="1" max="1" width="9" style="64"/>
    <col min="2" max="2" width="14.875" style="64" bestFit="1" customWidth="1"/>
    <col min="3" max="3" width="8.875" style="64" customWidth="1"/>
    <col min="4" max="5" width="10.125" style="64" hidden="1" customWidth="1"/>
    <col min="6" max="6" width="10.5" style="64" hidden="1" customWidth="1"/>
    <col min="7" max="7" width="9.125" style="64" hidden="1" customWidth="1"/>
    <col min="8" max="8" width="11.375" style="64" hidden="1" customWidth="1"/>
    <col min="9" max="9" width="10.125" style="64" hidden="1" customWidth="1"/>
    <col min="10" max="10" width="10" style="64" hidden="1" customWidth="1"/>
    <col min="11" max="11" width="9.125" style="64" hidden="1" customWidth="1"/>
    <col min="12" max="12" width="11.625" style="64" hidden="1" customWidth="1"/>
    <col min="13" max="13" width="9" style="64"/>
    <col min="14" max="15" width="10.375" style="64" bestFit="1" customWidth="1"/>
    <col min="16" max="18" width="9" style="64"/>
    <col min="19" max="19" width="9.875" style="64" bestFit="1" customWidth="1"/>
    <col min="20" max="22" width="9" style="64"/>
    <col min="23" max="23" width="8.625" style="64" customWidth="1"/>
    <col min="24" max="16384" width="9" style="64"/>
  </cols>
  <sheetData>
    <row r="2" spans="1:23" x14ac:dyDescent="0.25">
      <c r="B2" s="246" t="s">
        <v>0</v>
      </c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8"/>
    </row>
    <row r="3" spans="1:23" x14ac:dyDescent="0.25">
      <c r="B3" s="249"/>
      <c r="C3" s="250"/>
      <c r="D3" s="250"/>
      <c r="E3" s="250"/>
      <c r="F3" s="250"/>
      <c r="G3" s="250"/>
      <c r="H3" s="250"/>
      <c r="I3" s="250"/>
      <c r="J3" s="250"/>
      <c r="K3" s="250"/>
      <c r="L3" s="250"/>
      <c r="M3" s="251"/>
    </row>
    <row r="5" spans="1:23" x14ac:dyDescent="0.25">
      <c r="C5" s="65" t="s">
        <v>5</v>
      </c>
      <c r="D5" s="65" t="s">
        <v>8</v>
      </c>
      <c r="E5" s="65" t="s">
        <v>9</v>
      </c>
      <c r="F5" s="65" t="s">
        <v>14</v>
      </c>
      <c r="G5" s="65" t="s">
        <v>10</v>
      </c>
      <c r="H5" s="65" t="s">
        <v>12</v>
      </c>
      <c r="I5" s="65" t="s">
        <v>13</v>
      </c>
      <c r="J5" s="65" t="s">
        <v>24</v>
      </c>
      <c r="K5" s="65" t="s">
        <v>26</v>
      </c>
      <c r="L5" s="65" t="s">
        <v>96</v>
      </c>
      <c r="M5" s="65" t="s">
        <v>8</v>
      </c>
      <c r="N5" s="65" t="s">
        <v>9</v>
      </c>
      <c r="O5" s="65" t="s">
        <v>14</v>
      </c>
      <c r="P5" s="65" t="s">
        <v>10</v>
      </c>
      <c r="Q5" s="65" t="s">
        <v>12</v>
      </c>
      <c r="R5" s="65" t="s">
        <v>13</v>
      </c>
      <c r="S5" s="65" t="s">
        <v>24</v>
      </c>
      <c r="T5" s="65" t="s">
        <v>26</v>
      </c>
      <c r="U5" s="65" t="s">
        <v>97</v>
      </c>
      <c r="V5" s="65" t="s">
        <v>94</v>
      </c>
    </row>
    <row r="6" spans="1:23" ht="15" customHeight="1" x14ac:dyDescent="0.25">
      <c r="B6" s="64" t="s">
        <v>90</v>
      </c>
      <c r="C6" s="71">
        <v>123</v>
      </c>
      <c r="D6" s="72">
        <v>103.846153846154</v>
      </c>
      <c r="E6" s="72">
        <v>41.53846153846154</v>
      </c>
      <c r="F6" s="72">
        <v>41.53846153846154</v>
      </c>
      <c r="G6" s="94">
        <v>0.6</v>
      </c>
      <c r="H6" s="72">
        <v>1246.1538461538501</v>
      </c>
      <c r="I6" s="72">
        <v>100</v>
      </c>
      <c r="J6" s="72">
        <v>0</v>
      </c>
      <c r="K6" s="72">
        <v>1</v>
      </c>
      <c r="L6" s="73">
        <v>0.5</v>
      </c>
      <c r="M6" s="72">
        <f>D6*L6</f>
        <v>51.923076923076998</v>
      </c>
      <c r="N6" s="72">
        <f>E6*L6</f>
        <v>20.76923076923077</v>
      </c>
      <c r="O6" s="72">
        <f>F6*L6</f>
        <v>20.76923076923077</v>
      </c>
      <c r="P6" s="94">
        <v>0.6</v>
      </c>
      <c r="Q6" s="72">
        <f>H6*L6</f>
        <v>623.07692307692503</v>
      </c>
      <c r="R6" s="72">
        <v>100</v>
      </c>
      <c r="S6" s="72">
        <v>0</v>
      </c>
      <c r="T6" s="72">
        <v>1</v>
      </c>
      <c r="U6" s="73" t="s">
        <v>102</v>
      </c>
      <c r="V6" s="73"/>
    </row>
    <row r="7" spans="1:23" x14ac:dyDescent="0.25">
      <c r="B7" s="67" t="s">
        <v>50</v>
      </c>
      <c r="C7" s="74">
        <v>124</v>
      </c>
      <c r="D7" s="75">
        <v>138.46153846153848</v>
      </c>
      <c r="E7" s="75">
        <v>55.384615384615387</v>
      </c>
      <c r="F7" s="75">
        <v>55.384615384615387</v>
      </c>
      <c r="G7" s="95">
        <v>0.6</v>
      </c>
      <c r="H7" s="75">
        <v>1661.5384615384614</v>
      </c>
      <c r="I7" s="75">
        <v>100</v>
      </c>
      <c r="J7" s="75">
        <v>0</v>
      </c>
      <c r="K7" s="75">
        <v>2</v>
      </c>
      <c r="L7" s="73">
        <v>0.5</v>
      </c>
      <c r="M7" s="72">
        <f t="shared" ref="M7:M25" si="0">D7*L7</f>
        <v>69.230769230769241</v>
      </c>
      <c r="N7" s="72">
        <f t="shared" ref="N7:N25" si="1">E7*L7</f>
        <v>27.692307692307693</v>
      </c>
      <c r="O7" s="72">
        <f t="shared" ref="O7:O25" si="2">F7*L7</f>
        <v>27.692307692307693</v>
      </c>
      <c r="P7" s="95">
        <v>0.6</v>
      </c>
      <c r="Q7" s="72">
        <f t="shared" ref="Q7:Q25" si="3">H7*L7</f>
        <v>830.76923076923072</v>
      </c>
      <c r="R7" s="72">
        <v>100</v>
      </c>
      <c r="S7" s="72">
        <v>0</v>
      </c>
      <c r="T7" s="72">
        <v>1</v>
      </c>
      <c r="U7" s="76" t="s">
        <v>103</v>
      </c>
      <c r="V7" s="76"/>
    </row>
    <row r="8" spans="1:23" x14ac:dyDescent="0.25">
      <c r="A8" s="87" t="s">
        <v>99</v>
      </c>
      <c r="B8" s="88" t="s">
        <v>49</v>
      </c>
      <c r="C8" s="89">
        <v>125</v>
      </c>
      <c r="D8" s="90">
        <v>338.46153846153851</v>
      </c>
      <c r="E8" s="90">
        <v>135.38461538461539</v>
      </c>
      <c r="F8" s="90">
        <v>135.38461538461539</v>
      </c>
      <c r="G8" s="96">
        <v>0.6</v>
      </c>
      <c r="H8" s="90">
        <v>4061.5384615384614</v>
      </c>
      <c r="I8" s="90">
        <v>100</v>
      </c>
      <c r="J8" s="90">
        <v>0</v>
      </c>
      <c r="K8" s="90">
        <v>2</v>
      </c>
      <c r="L8" s="91">
        <v>0.5</v>
      </c>
      <c r="M8" s="92">
        <f t="shared" si="0"/>
        <v>169.23076923076925</v>
      </c>
      <c r="N8" s="92">
        <f t="shared" si="1"/>
        <v>67.692307692307693</v>
      </c>
      <c r="O8" s="92">
        <f t="shared" si="2"/>
        <v>67.692307692307693</v>
      </c>
      <c r="P8" s="96">
        <v>0.6</v>
      </c>
      <c r="Q8" s="92">
        <f t="shared" si="3"/>
        <v>2030.7692307692307</v>
      </c>
      <c r="R8" s="92">
        <v>100</v>
      </c>
      <c r="S8" s="92">
        <v>0</v>
      </c>
      <c r="T8" s="92">
        <v>1</v>
      </c>
      <c r="U8" s="93">
        <v>5</v>
      </c>
      <c r="V8" s="93" t="s">
        <v>84</v>
      </c>
      <c r="W8" s="87"/>
    </row>
    <row r="9" spans="1:23" x14ac:dyDescent="0.25">
      <c r="A9" s="68"/>
      <c r="B9" s="83" t="s">
        <v>48</v>
      </c>
      <c r="C9" s="84">
        <v>126</v>
      </c>
      <c r="D9" s="85">
        <v>121.15384615384617</v>
      </c>
      <c r="E9" s="85">
        <v>48.461538461538467</v>
      </c>
      <c r="F9" s="85">
        <v>48.461538461538467</v>
      </c>
      <c r="G9" s="97">
        <v>0.6</v>
      </c>
      <c r="H9" s="85">
        <v>1453.8461538461538</v>
      </c>
      <c r="I9" s="85">
        <v>100</v>
      </c>
      <c r="J9" s="85">
        <v>0</v>
      </c>
      <c r="K9" s="85">
        <v>3</v>
      </c>
      <c r="L9" s="86">
        <v>0.7</v>
      </c>
      <c r="M9" s="85">
        <f t="shared" si="0"/>
        <v>84.807692307692321</v>
      </c>
      <c r="N9" s="85">
        <f t="shared" si="1"/>
        <v>33.923076923076927</v>
      </c>
      <c r="O9" s="85">
        <f t="shared" si="2"/>
        <v>33.923076923076927</v>
      </c>
      <c r="P9" s="97">
        <v>0.6</v>
      </c>
      <c r="Q9" s="85">
        <f t="shared" si="3"/>
        <v>1017.6923076923076</v>
      </c>
      <c r="R9" s="85">
        <v>100</v>
      </c>
      <c r="S9" s="85">
        <v>0</v>
      </c>
      <c r="T9" s="85">
        <v>1</v>
      </c>
      <c r="U9" s="86" t="s">
        <v>104</v>
      </c>
      <c r="V9" s="86"/>
      <c r="W9" s="68"/>
    </row>
    <row r="10" spans="1:23" x14ac:dyDescent="0.25">
      <c r="B10" s="65" t="s">
        <v>38</v>
      </c>
      <c r="C10" s="71">
        <v>127</v>
      </c>
      <c r="D10" s="75">
        <v>161.53846153846158</v>
      </c>
      <c r="E10" s="75">
        <v>64.615384615384613</v>
      </c>
      <c r="F10" s="75">
        <v>64.615384615384613</v>
      </c>
      <c r="G10" s="95">
        <v>0.6</v>
      </c>
      <c r="H10" s="75">
        <v>1938.4615384615383</v>
      </c>
      <c r="I10" s="75">
        <v>100</v>
      </c>
      <c r="J10" s="75">
        <v>0</v>
      </c>
      <c r="K10" s="75">
        <v>3</v>
      </c>
      <c r="L10" s="77">
        <v>0.7</v>
      </c>
      <c r="M10" s="72">
        <f t="shared" si="0"/>
        <v>113.07692307692309</v>
      </c>
      <c r="N10" s="72">
        <f t="shared" si="1"/>
        <v>45.230769230769226</v>
      </c>
      <c r="O10" s="72">
        <f t="shared" si="2"/>
        <v>45.230769230769226</v>
      </c>
      <c r="P10" s="95">
        <v>0.6</v>
      </c>
      <c r="Q10" s="72">
        <f t="shared" si="3"/>
        <v>1356.9230769230767</v>
      </c>
      <c r="R10" s="72">
        <v>100</v>
      </c>
      <c r="S10" s="72">
        <v>0</v>
      </c>
      <c r="T10" s="72">
        <v>1</v>
      </c>
      <c r="U10" s="77" t="s">
        <v>105</v>
      </c>
      <c r="V10" s="77"/>
    </row>
    <row r="11" spans="1:23" x14ac:dyDescent="0.25">
      <c r="B11" s="65" t="s">
        <v>89</v>
      </c>
      <c r="C11" s="74">
        <v>128</v>
      </c>
      <c r="D11" s="75">
        <v>207.69230769230774</v>
      </c>
      <c r="E11" s="75">
        <v>83.07692307692308</v>
      </c>
      <c r="F11" s="75">
        <v>83.07692307692308</v>
      </c>
      <c r="G11" s="95">
        <v>0.6</v>
      </c>
      <c r="H11" s="75">
        <v>2492.3076923076924</v>
      </c>
      <c r="I11" s="75">
        <v>100</v>
      </c>
      <c r="J11" s="75">
        <v>0</v>
      </c>
      <c r="K11" s="75">
        <v>1</v>
      </c>
      <c r="L11" s="77">
        <v>0.7</v>
      </c>
      <c r="M11" s="72">
        <f t="shared" si="0"/>
        <v>145.38461538461542</v>
      </c>
      <c r="N11" s="72">
        <f t="shared" si="1"/>
        <v>58.153846153846153</v>
      </c>
      <c r="O11" s="72">
        <f t="shared" si="2"/>
        <v>58.153846153846153</v>
      </c>
      <c r="P11" s="95">
        <v>0.6</v>
      </c>
      <c r="Q11" s="72">
        <f t="shared" si="3"/>
        <v>1744.6153846153845</v>
      </c>
      <c r="R11" s="72">
        <v>100</v>
      </c>
      <c r="S11" s="72">
        <v>0</v>
      </c>
      <c r="T11" s="72">
        <v>1</v>
      </c>
      <c r="U11" s="76" t="s">
        <v>106</v>
      </c>
      <c r="V11" s="76"/>
    </row>
    <row r="12" spans="1:23" ht="15.75" thickBot="1" x14ac:dyDescent="0.3">
      <c r="A12" s="69" t="s">
        <v>91</v>
      </c>
      <c r="B12" s="70" t="s">
        <v>39</v>
      </c>
      <c r="C12" s="80">
        <v>129</v>
      </c>
      <c r="D12" s="80">
        <v>369.230769230769</v>
      </c>
      <c r="E12" s="80">
        <v>240</v>
      </c>
      <c r="F12" s="80">
        <v>240</v>
      </c>
      <c r="G12" s="78">
        <v>0.6</v>
      </c>
      <c r="H12" s="80">
        <v>4430.7692307692305</v>
      </c>
      <c r="I12" s="80">
        <v>100</v>
      </c>
      <c r="J12" s="80">
        <v>0</v>
      </c>
      <c r="K12" s="80">
        <v>4</v>
      </c>
      <c r="L12" s="79">
        <v>0.7</v>
      </c>
      <c r="M12" s="80">
        <f t="shared" si="0"/>
        <v>258.46153846153828</v>
      </c>
      <c r="N12" s="80">
        <f t="shared" si="1"/>
        <v>168</v>
      </c>
      <c r="O12" s="80">
        <f t="shared" si="2"/>
        <v>168</v>
      </c>
      <c r="P12" s="78">
        <v>0.6</v>
      </c>
      <c r="Q12" s="80">
        <f t="shared" si="3"/>
        <v>3101.538461538461</v>
      </c>
      <c r="R12" s="80">
        <v>100</v>
      </c>
      <c r="S12" s="80">
        <v>0</v>
      </c>
      <c r="T12" s="80">
        <v>1</v>
      </c>
      <c r="U12" s="81">
        <v>10</v>
      </c>
      <c r="V12" s="81" t="s">
        <v>95</v>
      </c>
      <c r="W12" s="69"/>
    </row>
    <row r="13" spans="1:23" x14ac:dyDescent="0.25">
      <c r="A13" s="68"/>
      <c r="B13" s="68" t="s">
        <v>51</v>
      </c>
      <c r="C13" s="74">
        <v>130</v>
      </c>
      <c r="D13" s="75">
        <v>103.84615384615387</v>
      </c>
      <c r="E13" s="75">
        <v>41.53846153846154</v>
      </c>
      <c r="F13" s="75">
        <v>41.53846153846154</v>
      </c>
      <c r="G13" s="95">
        <v>0.6</v>
      </c>
      <c r="H13" s="75">
        <v>1246.1538461538462</v>
      </c>
      <c r="I13" s="75">
        <v>100</v>
      </c>
      <c r="J13" s="75">
        <v>0</v>
      </c>
      <c r="K13" s="75">
        <v>1</v>
      </c>
      <c r="L13" s="73">
        <v>1</v>
      </c>
      <c r="M13" s="72">
        <f t="shared" si="0"/>
        <v>103.84615384615387</v>
      </c>
      <c r="N13" s="72">
        <f t="shared" si="1"/>
        <v>41.53846153846154</v>
      </c>
      <c r="O13" s="72">
        <f t="shared" si="2"/>
        <v>41.53846153846154</v>
      </c>
      <c r="P13" s="95">
        <v>0.6</v>
      </c>
      <c r="Q13" s="72">
        <f t="shared" si="3"/>
        <v>1246.1538461538462</v>
      </c>
      <c r="R13" s="72">
        <v>100</v>
      </c>
      <c r="S13" s="72">
        <v>0</v>
      </c>
      <c r="T13" s="72">
        <v>1</v>
      </c>
      <c r="U13" s="77" t="s">
        <v>107</v>
      </c>
      <c r="V13" s="76"/>
      <c r="W13" s="68"/>
    </row>
    <row r="14" spans="1:23" x14ac:dyDescent="0.25">
      <c r="B14" s="67" t="s">
        <v>53</v>
      </c>
      <c r="C14" s="71">
        <v>131</v>
      </c>
      <c r="D14" s="75">
        <v>121.15384615384617</v>
      </c>
      <c r="E14" s="75">
        <v>48.461538461538467</v>
      </c>
      <c r="F14" s="75">
        <v>48.461538461538467</v>
      </c>
      <c r="G14" s="95">
        <v>0.6</v>
      </c>
      <c r="H14" s="75">
        <v>1453.8461538461538</v>
      </c>
      <c r="I14" s="75">
        <v>100</v>
      </c>
      <c r="J14" s="75">
        <v>0</v>
      </c>
      <c r="K14" s="75">
        <v>3</v>
      </c>
      <c r="L14" s="73">
        <v>1</v>
      </c>
      <c r="M14" s="72">
        <f t="shared" si="0"/>
        <v>121.15384615384617</v>
      </c>
      <c r="N14" s="72">
        <f t="shared" si="1"/>
        <v>48.461538461538467</v>
      </c>
      <c r="O14" s="72">
        <f t="shared" si="2"/>
        <v>48.461538461538467</v>
      </c>
      <c r="P14" s="95">
        <v>0.6</v>
      </c>
      <c r="Q14" s="72">
        <f t="shared" si="3"/>
        <v>1453.8461538461538</v>
      </c>
      <c r="R14" s="72">
        <v>100</v>
      </c>
      <c r="S14" s="72">
        <v>0</v>
      </c>
      <c r="T14" s="72">
        <v>1</v>
      </c>
      <c r="U14" s="77" t="s">
        <v>108</v>
      </c>
      <c r="V14" s="77"/>
    </row>
    <row r="15" spans="1:23" x14ac:dyDescent="0.25">
      <c r="B15" s="67" t="s">
        <v>52</v>
      </c>
      <c r="C15" s="74">
        <v>132</v>
      </c>
      <c r="D15" s="75">
        <v>138.46153846153848</v>
      </c>
      <c r="E15" s="75">
        <v>55.384615384615387</v>
      </c>
      <c r="F15" s="75">
        <v>55.384615384615387</v>
      </c>
      <c r="G15" s="95">
        <v>0.6</v>
      </c>
      <c r="H15" s="75">
        <v>1661.5384615384614</v>
      </c>
      <c r="I15" s="75">
        <v>100</v>
      </c>
      <c r="J15" s="75">
        <v>0</v>
      </c>
      <c r="K15" s="75">
        <v>2</v>
      </c>
      <c r="L15" s="73">
        <v>1</v>
      </c>
      <c r="M15" s="72">
        <f t="shared" si="0"/>
        <v>138.46153846153848</v>
      </c>
      <c r="N15" s="72">
        <f t="shared" si="1"/>
        <v>55.384615384615387</v>
      </c>
      <c r="O15" s="72">
        <f t="shared" si="2"/>
        <v>55.384615384615387</v>
      </c>
      <c r="P15" s="95">
        <v>0.6</v>
      </c>
      <c r="Q15" s="72">
        <f t="shared" si="3"/>
        <v>1661.5384615384614</v>
      </c>
      <c r="R15" s="72">
        <v>100</v>
      </c>
      <c r="S15" s="72">
        <v>0</v>
      </c>
      <c r="T15" s="72">
        <v>1</v>
      </c>
      <c r="U15" s="77" t="s">
        <v>109</v>
      </c>
      <c r="V15" s="77"/>
    </row>
    <row r="16" spans="1:23" x14ac:dyDescent="0.25">
      <c r="A16" s="87" t="s">
        <v>100</v>
      </c>
      <c r="B16" s="88" t="s">
        <v>54</v>
      </c>
      <c r="C16" s="89">
        <v>133</v>
      </c>
      <c r="D16" s="90">
        <v>296.15384615384619</v>
      </c>
      <c r="E16" s="90">
        <v>118.46153846153847</v>
      </c>
      <c r="F16" s="90">
        <v>118.46153846153847</v>
      </c>
      <c r="G16" s="96">
        <v>0.6</v>
      </c>
      <c r="H16" s="90">
        <v>3553.8461538461534</v>
      </c>
      <c r="I16" s="90">
        <v>100</v>
      </c>
      <c r="J16" s="90">
        <v>0</v>
      </c>
      <c r="K16" s="90">
        <v>3</v>
      </c>
      <c r="L16" s="91">
        <v>1</v>
      </c>
      <c r="M16" s="92">
        <f t="shared" si="0"/>
        <v>296.15384615384619</v>
      </c>
      <c r="N16" s="92">
        <f t="shared" si="1"/>
        <v>118.46153846153847</v>
      </c>
      <c r="O16" s="92">
        <f t="shared" si="2"/>
        <v>118.46153846153847</v>
      </c>
      <c r="P16" s="96">
        <v>0.6</v>
      </c>
      <c r="Q16" s="92">
        <f t="shared" si="3"/>
        <v>3553.8461538461534</v>
      </c>
      <c r="R16" s="92">
        <v>100</v>
      </c>
      <c r="S16" s="92">
        <v>0</v>
      </c>
      <c r="T16" s="92">
        <v>1</v>
      </c>
      <c r="U16" s="93">
        <v>15</v>
      </c>
      <c r="V16" s="93" t="s">
        <v>84</v>
      </c>
      <c r="W16" s="87"/>
    </row>
    <row r="17" spans="1:23" x14ac:dyDescent="0.25">
      <c r="B17" s="67" t="s">
        <v>44</v>
      </c>
      <c r="C17" s="74">
        <v>134</v>
      </c>
      <c r="D17" s="75">
        <v>138.46153846153848</v>
      </c>
      <c r="E17" s="75">
        <v>55.384615384615387</v>
      </c>
      <c r="F17" s="75">
        <v>55.384615384615387</v>
      </c>
      <c r="G17" s="95">
        <v>0.6</v>
      </c>
      <c r="H17" s="75">
        <v>1661.5384615384614</v>
      </c>
      <c r="I17" s="75">
        <v>100</v>
      </c>
      <c r="J17" s="75">
        <v>0</v>
      </c>
      <c r="K17" s="75">
        <v>2</v>
      </c>
      <c r="L17" s="77">
        <v>1.2</v>
      </c>
      <c r="M17" s="72">
        <f t="shared" si="0"/>
        <v>166.15384615384616</v>
      </c>
      <c r="N17" s="72">
        <f t="shared" si="1"/>
        <v>66.461538461538467</v>
      </c>
      <c r="O17" s="72">
        <f t="shared" si="2"/>
        <v>66.461538461538467</v>
      </c>
      <c r="P17" s="95">
        <v>0.6</v>
      </c>
      <c r="Q17" s="72">
        <f t="shared" si="3"/>
        <v>1993.8461538461536</v>
      </c>
      <c r="R17" s="72">
        <v>100</v>
      </c>
      <c r="S17" s="72">
        <v>0</v>
      </c>
      <c r="T17" s="72">
        <v>1</v>
      </c>
      <c r="U17" s="76" t="s">
        <v>110</v>
      </c>
      <c r="V17" s="76"/>
    </row>
    <row r="18" spans="1:23" x14ac:dyDescent="0.25">
      <c r="B18" s="66" t="s">
        <v>46</v>
      </c>
      <c r="C18" s="71">
        <v>135</v>
      </c>
      <c r="D18" s="75">
        <v>161.53846153846158</v>
      </c>
      <c r="E18" s="75">
        <v>64.615384615384613</v>
      </c>
      <c r="F18" s="75">
        <v>71.400000000000006</v>
      </c>
      <c r="G18" s="95">
        <v>0.6</v>
      </c>
      <c r="H18" s="75">
        <v>1938.4615384615383</v>
      </c>
      <c r="I18" s="75">
        <v>100</v>
      </c>
      <c r="J18" s="75">
        <v>0</v>
      </c>
      <c r="K18" s="75">
        <v>3</v>
      </c>
      <c r="L18" s="77">
        <v>1.2</v>
      </c>
      <c r="M18" s="72">
        <f t="shared" si="0"/>
        <v>193.8461538461539</v>
      </c>
      <c r="N18" s="72">
        <f t="shared" si="1"/>
        <v>77.538461538461533</v>
      </c>
      <c r="O18" s="72">
        <f t="shared" si="2"/>
        <v>85.68</v>
      </c>
      <c r="P18" s="95">
        <v>0.6</v>
      </c>
      <c r="Q18" s="72">
        <f t="shared" si="3"/>
        <v>2326.1538461538457</v>
      </c>
      <c r="R18" s="72">
        <v>100</v>
      </c>
      <c r="S18" s="72">
        <v>0</v>
      </c>
      <c r="T18" s="72">
        <v>1</v>
      </c>
      <c r="U18" s="77" t="s">
        <v>111</v>
      </c>
      <c r="V18" s="77"/>
    </row>
    <row r="19" spans="1:23" ht="15.75" thickBot="1" x14ac:dyDescent="0.3">
      <c r="A19" s="69" t="s">
        <v>92</v>
      </c>
      <c r="B19" s="70" t="s">
        <v>45</v>
      </c>
      <c r="C19" s="80">
        <v>136</v>
      </c>
      <c r="D19" s="80">
        <v>369.23076923076928</v>
      </c>
      <c r="E19" s="80">
        <v>240</v>
      </c>
      <c r="F19" s="80">
        <v>240</v>
      </c>
      <c r="G19" s="78">
        <v>0.6</v>
      </c>
      <c r="H19" s="80">
        <v>4430.7692307692305</v>
      </c>
      <c r="I19" s="80">
        <v>100</v>
      </c>
      <c r="J19" s="80">
        <v>0</v>
      </c>
      <c r="K19" s="80">
        <v>4</v>
      </c>
      <c r="L19" s="79">
        <v>1.2</v>
      </c>
      <c r="M19" s="80">
        <f t="shared" si="0"/>
        <v>443.07692307692315</v>
      </c>
      <c r="N19" s="80">
        <f t="shared" si="1"/>
        <v>288</v>
      </c>
      <c r="O19" s="80">
        <f t="shared" si="2"/>
        <v>288</v>
      </c>
      <c r="P19" s="78">
        <v>0.6</v>
      </c>
      <c r="Q19" s="80">
        <f t="shared" si="3"/>
        <v>5316.9230769230762</v>
      </c>
      <c r="R19" s="80">
        <v>100</v>
      </c>
      <c r="S19" s="80">
        <v>0</v>
      </c>
      <c r="T19" s="80">
        <v>1</v>
      </c>
      <c r="U19" s="81">
        <v>20</v>
      </c>
      <c r="V19" s="81" t="s">
        <v>95</v>
      </c>
      <c r="W19" s="69"/>
    </row>
    <row r="20" spans="1:23" x14ac:dyDescent="0.25">
      <c r="B20" s="64" t="s">
        <v>58</v>
      </c>
      <c r="C20" s="71">
        <v>137</v>
      </c>
      <c r="D20" s="75">
        <v>103.84615384615387</v>
      </c>
      <c r="E20" s="75">
        <v>41.53846153846154</v>
      </c>
      <c r="F20" s="75">
        <v>41.53846153846154</v>
      </c>
      <c r="G20" s="95">
        <v>0.6</v>
      </c>
      <c r="H20" s="75">
        <v>1246.1538461538462</v>
      </c>
      <c r="I20" s="75">
        <v>100</v>
      </c>
      <c r="J20" s="75">
        <v>0</v>
      </c>
      <c r="K20" s="75">
        <v>1</v>
      </c>
      <c r="L20" s="82">
        <v>1.5</v>
      </c>
      <c r="M20" s="72">
        <f t="shared" si="0"/>
        <v>155.7692307692308</v>
      </c>
      <c r="N20" s="72">
        <f t="shared" si="1"/>
        <v>62.307692307692307</v>
      </c>
      <c r="O20" s="72">
        <f t="shared" si="2"/>
        <v>62.307692307692307</v>
      </c>
      <c r="P20" s="95">
        <v>0.6</v>
      </c>
      <c r="Q20" s="72">
        <f t="shared" si="3"/>
        <v>1869.2307692307693</v>
      </c>
      <c r="R20" s="72">
        <v>100</v>
      </c>
      <c r="S20" s="72">
        <v>0</v>
      </c>
      <c r="T20" s="72">
        <v>1</v>
      </c>
      <c r="U20" s="77" t="s">
        <v>112</v>
      </c>
      <c r="V20" s="76"/>
      <c r="W20" s="68"/>
    </row>
    <row r="21" spans="1:23" x14ac:dyDescent="0.25">
      <c r="B21" s="67" t="s">
        <v>59</v>
      </c>
      <c r="C21" s="74">
        <v>138</v>
      </c>
      <c r="D21" s="75">
        <v>121.15384615384617</v>
      </c>
      <c r="E21" s="75">
        <v>48.461538461538467</v>
      </c>
      <c r="F21" s="75">
        <v>48.461538461538467</v>
      </c>
      <c r="G21" s="95">
        <v>0.6</v>
      </c>
      <c r="H21" s="75">
        <v>1453.8461538461538</v>
      </c>
      <c r="I21" s="75">
        <v>100</v>
      </c>
      <c r="J21" s="75">
        <v>0</v>
      </c>
      <c r="K21" s="75">
        <v>3</v>
      </c>
      <c r="L21" s="82">
        <v>1.5</v>
      </c>
      <c r="M21" s="72">
        <f t="shared" si="0"/>
        <v>181.73076923076925</v>
      </c>
      <c r="N21" s="72">
        <f t="shared" si="1"/>
        <v>72.692307692307708</v>
      </c>
      <c r="O21" s="72">
        <f t="shared" si="2"/>
        <v>72.692307692307708</v>
      </c>
      <c r="P21" s="95">
        <v>0.6</v>
      </c>
      <c r="Q21" s="72">
        <f t="shared" si="3"/>
        <v>2180.7692307692305</v>
      </c>
      <c r="R21" s="72">
        <v>100</v>
      </c>
      <c r="S21" s="72">
        <v>0</v>
      </c>
      <c r="T21" s="72">
        <v>1</v>
      </c>
      <c r="U21" s="77" t="s">
        <v>112</v>
      </c>
      <c r="V21" s="77"/>
    </row>
    <row r="22" spans="1:23" x14ac:dyDescent="0.25">
      <c r="A22" s="87" t="s">
        <v>101</v>
      </c>
      <c r="B22" s="88" t="s">
        <v>60</v>
      </c>
      <c r="C22" s="89">
        <v>139</v>
      </c>
      <c r="D22" s="90">
        <v>338.46153846153851</v>
      </c>
      <c r="E22" s="90">
        <v>135.38461538461539</v>
      </c>
      <c r="F22" s="90">
        <v>135.38461538461539</v>
      </c>
      <c r="G22" s="96">
        <v>0.6</v>
      </c>
      <c r="H22" s="90">
        <v>4061.5384615384614</v>
      </c>
      <c r="I22" s="90">
        <v>100</v>
      </c>
      <c r="J22" s="90">
        <v>0</v>
      </c>
      <c r="K22" s="90">
        <v>2</v>
      </c>
      <c r="L22" s="91">
        <v>1.5</v>
      </c>
      <c r="M22" s="92">
        <f t="shared" si="0"/>
        <v>507.69230769230774</v>
      </c>
      <c r="N22" s="92">
        <f t="shared" si="1"/>
        <v>203.07692307692309</v>
      </c>
      <c r="O22" s="92">
        <f t="shared" si="2"/>
        <v>203.07692307692309</v>
      </c>
      <c r="P22" s="96">
        <v>0.6</v>
      </c>
      <c r="Q22" s="92">
        <f t="shared" si="3"/>
        <v>6092.3076923076924</v>
      </c>
      <c r="R22" s="92">
        <v>100</v>
      </c>
      <c r="S22" s="92">
        <v>0</v>
      </c>
      <c r="T22" s="92">
        <v>1</v>
      </c>
      <c r="U22" s="93">
        <v>25</v>
      </c>
      <c r="V22" s="93" t="s">
        <v>84</v>
      </c>
      <c r="W22" s="87"/>
    </row>
    <row r="23" spans="1:23" x14ac:dyDescent="0.25">
      <c r="B23" s="67" t="s">
        <v>56</v>
      </c>
      <c r="C23" s="74">
        <v>140</v>
      </c>
      <c r="D23" s="75">
        <v>138.46153846153848</v>
      </c>
      <c r="E23" s="75">
        <v>55.384615384615387</v>
      </c>
      <c r="F23" s="75">
        <v>55.384615384615387</v>
      </c>
      <c r="G23" s="95">
        <v>0.6</v>
      </c>
      <c r="H23" s="75">
        <v>1661.5384615384614</v>
      </c>
      <c r="I23" s="75">
        <v>100</v>
      </c>
      <c r="J23" s="75">
        <v>0</v>
      </c>
      <c r="K23" s="75">
        <v>2</v>
      </c>
      <c r="L23" s="77">
        <v>1.7</v>
      </c>
      <c r="M23" s="72">
        <f t="shared" si="0"/>
        <v>235.38461538461542</v>
      </c>
      <c r="N23" s="72">
        <f t="shared" si="1"/>
        <v>94.15384615384616</v>
      </c>
      <c r="O23" s="72">
        <f t="shared" si="2"/>
        <v>94.15384615384616</v>
      </c>
      <c r="P23" s="95">
        <v>0.6</v>
      </c>
      <c r="Q23" s="72">
        <f t="shared" si="3"/>
        <v>2824.6153846153843</v>
      </c>
      <c r="R23" s="72">
        <v>100</v>
      </c>
      <c r="S23" s="72">
        <v>0</v>
      </c>
      <c r="T23" s="72">
        <v>1</v>
      </c>
      <c r="U23" s="77" t="s">
        <v>113</v>
      </c>
      <c r="V23" s="76"/>
    </row>
    <row r="24" spans="1:23" x14ac:dyDescent="0.25">
      <c r="B24" s="66" t="s">
        <v>57</v>
      </c>
      <c r="C24" s="71">
        <v>141</v>
      </c>
      <c r="D24" s="75">
        <v>184.61538461538464</v>
      </c>
      <c r="E24" s="75">
        <v>73.846153846153854</v>
      </c>
      <c r="F24" s="75">
        <v>73.846153846153854</v>
      </c>
      <c r="G24" s="95">
        <v>0.6</v>
      </c>
      <c r="H24" s="75">
        <v>2215.3846153846152</v>
      </c>
      <c r="I24" s="75">
        <v>100</v>
      </c>
      <c r="J24" s="75">
        <v>0</v>
      </c>
      <c r="K24" s="75">
        <v>2</v>
      </c>
      <c r="L24" s="77">
        <v>1.7</v>
      </c>
      <c r="M24" s="72">
        <f t="shared" si="0"/>
        <v>313.84615384615387</v>
      </c>
      <c r="N24" s="72">
        <f t="shared" si="1"/>
        <v>125.53846153846155</v>
      </c>
      <c r="O24" s="72">
        <f t="shared" si="2"/>
        <v>125.53846153846155</v>
      </c>
      <c r="P24" s="95">
        <v>0.6</v>
      </c>
      <c r="Q24" s="72">
        <f t="shared" si="3"/>
        <v>3766.1538461538457</v>
      </c>
      <c r="R24" s="72">
        <v>100</v>
      </c>
      <c r="S24" s="72">
        <v>0</v>
      </c>
      <c r="T24" s="72">
        <v>1</v>
      </c>
      <c r="U24" s="76" t="s">
        <v>113</v>
      </c>
      <c r="V24" s="77"/>
    </row>
    <row r="25" spans="1:23" ht="15.75" thickBot="1" x14ac:dyDescent="0.3">
      <c r="A25" s="69" t="s">
        <v>93</v>
      </c>
      <c r="B25" s="70" t="s">
        <v>61</v>
      </c>
      <c r="C25" s="80">
        <v>142</v>
      </c>
      <c r="D25" s="80">
        <v>369.23076923076928</v>
      </c>
      <c r="E25" s="80">
        <v>147.69230769230771</v>
      </c>
      <c r="F25" s="80">
        <v>147.69230769230771</v>
      </c>
      <c r="G25" s="78">
        <v>0.6</v>
      </c>
      <c r="H25" s="80">
        <v>4430.7692307692305</v>
      </c>
      <c r="I25" s="80">
        <v>100</v>
      </c>
      <c r="J25" s="80">
        <v>0</v>
      </c>
      <c r="K25" s="80">
        <v>4</v>
      </c>
      <c r="L25" s="79">
        <v>1.7</v>
      </c>
      <c r="M25" s="80">
        <f t="shared" si="0"/>
        <v>627.69230769230774</v>
      </c>
      <c r="N25" s="80">
        <f t="shared" si="1"/>
        <v>251.07692307692309</v>
      </c>
      <c r="O25" s="80">
        <f t="shared" si="2"/>
        <v>251.07692307692309</v>
      </c>
      <c r="P25" s="78">
        <v>0.6</v>
      </c>
      <c r="Q25" s="80">
        <f t="shared" si="3"/>
        <v>7532.3076923076915</v>
      </c>
      <c r="R25" s="80">
        <v>100</v>
      </c>
      <c r="S25" s="80">
        <v>0</v>
      </c>
      <c r="T25" s="80">
        <v>1</v>
      </c>
      <c r="U25" s="81">
        <v>30</v>
      </c>
      <c r="V25" s="81" t="s">
        <v>95</v>
      </c>
      <c r="W25" s="69"/>
    </row>
    <row r="26" spans="1:23" x14ac:dyDescent="0.25">
      <c r="W26" s="68"/>
    </row>
    <row r="31" spans="1:23" x14ac:dyDescent="0.25">
      <c r="F31" s="4" t="s">
        <v>23</v>
      </c>
    </row>
    <row r="32" spans="1:23" x14ac:dyDescent="0.25">
      <c r="F32" s="24" t="s">
        <v>74</v>
      </c>
    </row>
    <row r="33" spans="6:18" x14ac:dyDescent="0.25">
      <c r="F33" s="25" t="s">
        <v>75</v>
      </c>
    </row>
    <row r="34" spans="6:18" x14ac:dyDescent="0.25">
      <c r="F34" s="11" t="s">
        <v>76</v>
      </c>
    </row>
    <row r="35" spans="6:18" x14ac:dyDescent="0.25">
      <c r="F35" s="26" t="s">
        <v>77</v>
      </c>
    </row>
    <row r="36" spans="6:18" x14ac:dyDescent="0.25">
      <c r="F36" s="27" t="s">
        <v>78</v>
      </c>
      <c r="R36" s="64" t="s">
        <v>98</v>
      </c>
    </row>
  </sheetData>
  <mergeCells count="1">
    <mergeCell ref="B2:M3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703CB-25F4-47D4-9BD6-5979749C9BFF}">
  <dimension ref="B2:AC56"/>
  <sheetViews>
    <sheetView tabSelected="1" topLeftCell="A6" zoomScale="85" zoomScaleNormal="85" workbookViewId="0">
      <selection activeCell="H39" sqref="H39"/>
    </sheetView>
  </sheetViews>
  <sheetFormatPr defaultRowHeight="16.5" x14ac:dyDescent="0.3"/>
  <cols>
    <col min="1" max="1" width="9" style="281"/>
    <col min="2" max="2" width="8.375" style="281" customWidth="1"/>
    <col min="3" max="3" width="16.375" style="281" bestFit="1" customWidth="1"/>
    <col min="4" max="4" width="14" style="281" bestFit="1" customWidth="1"/>
    <col min="5" max="6" width="9" style="281"/>
    <col min="7" max="7" width="8.25" style="281" bestFit="1" customWidth="1"/>
    <col min="8" max="8" width="12.625" style="281" bestFit="1" customWidth="1"/>
    <col min="9" max="9" width="13.625" style="281" bestFit="1" customWidth="1"/>
    <col min="10" max="10" width="12.75" style="281" bestFit="1" customWidth="1"/>
    <col min="11" max="11" width="15" style="281" bestFit="1" customWidth="1"/>
    <col min="12" max="12" width="9" style="281"/>
    <col min="13" max="13" width="11.625" style="281" bestFit="1" customWidth="1"/>
    <col min="14" max="18" width="9" style="281"/>
    <col min="19" max="19" width="12.5" style="281" bestFit="1" customWidth="1"/>
    <col min="20" max="20" width="12.125" style="281" bestFit="1" customWidth="1"/>
    <col min="21" max="22" width="9" style="281"/>
    <col min="23" max="23" width="92.5" style="281" customWidth="1"/>
    <col min="24" max="16384" width="9" style="281"/>
  </cols>
  <sheetData>
    <row r="2" spans="2:29" x14ac:dyDescent="0.3">
      <c r="B2" s="272" t="s">
        <v>116</v>
      </c>
      <c r="C2" s="282"/>
      <c r="D2" s="282"/>
      <c r="E2" s="282"/>
      <c r="F2" s="282"/>
      <c r="G2" s="282"/>
      <c r="H2" s="282"/>
      <c r="I2" s="282"/>
      <c r="J2" s="282"/>
      <c r="K2" s="282"/>
      <c r="L2" s="282"/>
      <c r="M2" s="282"/>
      <c r="N2" s="282"/>
      <c r="O2" s="282"/>
      <c r="P2" s="282"/>
      <c r="Q2" s="282"/>
      <c r="R2" s="282"/>
      <c r="S2" s="282"/>
      <c r="T2" s="282"/>
      <c r="U2" s="282"/>
      <c r="V2" s="282"/>
      <c r="W2" s="282"/>
      <c r="X2" s="282"/>
      <c r="Y2" s="282"/>
      <c r="Z2" s="282"/>
      <c r="AA2" s="282"/>
      <c r="AB2" s="282"/>
      <c r="AC2" s="283"/>
    </row>
    <row r="3" spans="2:29" x14ac:dyDescent="0.3">
      <c r="B3" s="284"/>
      <c r="C3" s="285"/>
      <c r="D3" s="285"/>
      <c r="E3" s="285"/>
      <c r="F3" s="285"/>
      <c r="G3" s="285"/>
      <c r="H3" s="285"/>
      <c r="I3" s="285"/>
      <c r="J3" s="285"/>
      <c r="K3" s="285"/>
      <c r="L3" s="285"/>
      <c r="M3" s="285"/>
      <c r="N3" s="285"/>
      <c r="O3" s="285"/>
      <c r="P3" s="285"/>
      <c r="Q3" s="285"/>
      <c r="R3" s="285"/>
      <c r="S3" s="285"/>
      <c r="T3" s="285"/>
      <c r="U3" s="285"/>
      <c r="V3" s="285"/>
      <c r="W3" s="285"/>
      <c r="X3" s="285"/>
      <c r="Y3" s="285"/>
      <c r="Z3" s="285"/>
      <c r="AA3" s="285"/>
      <c r="AB3" s="285"/>
      <c r="AC3" s="286"/>
    </row>
    <row r="4" spans="2:29" x14ac:dyDescent="0.3">
      <c r="B4" s="287"/>
      <c r="C4" s="287"/>
      <c r="D4" s="287"/>
      <c r="E4" s="287"/>
      <c r="F4" s="287"/>
      <c r="G4" s="287"/>
      <c r="H4" s="287"/>
      <c r="I4" s="287"/>
      <c r="J4" s="287"/>
      <c r="K4" s="287"/>
      <c r="L4" s="287"/>
      <c r="M4" s="287"/>
      <c r="N4" s="287"/>
      <c r="O4" s="287"/>
      <c r="P4" s="287"/>
      <c r="Q4" s="287"/>
      <c r="R4" s="287"/>
      <c r="S4" s="287"/>
      <c r="T4" s="287"/>
      <c r="U4" s="287"/>
      <c r="V4" s="287"/>
      <c r="W4" s="287"/>
      <c r="X4" s="287"/>
      <c r="Y4" s="287"/>
      <c r="Z4" s="287"/>
      <c r="AA4" s="287"/>
      <c r="AB4" s="287"/>
      <c r="AC4" s="287"/>
    </row>
    <row r="5" spans="2:29" x14ac:dyDescent="0.3">
      <c r="B5" s="288" t="s">
        <v>117</v>
      </c>
      <c r="C5" s="287"/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287"/>
      <c r="P5" s="287"/>
      <c r="Q5" s="287"/>
      <c r="R5" s="287"/>
      <c r="S5" s="287"/>
      <c r="T5" s="287"/>
      <c r="U5" s="287"/>
      <c r="V5" s="287"/>
      <c r="W5" s="287"/>
      <c r="X5" s="287"/>
      <c r="Y5" s="287"/>
      <c r="Z5" s="287"/>
      <c r="AA5" s="287"/>
      <c r="AB5" s="287"/>
      <c r="AC5" s="287"/>
    </row>
    <row r="6" spans="2:29" x14ac:dyDescent="0.3">
      <c r="B6" s="288" t="s">
        <v>214</v>
      </c>
      <c r="C6" s="287"/>
      <c r="D6" s="287"/>
      <c r="E6" s="287"/>
      <c r="F6" s="287"/>
      <c r="G6" s="287"/>
      <c r="H6" s="287"/>
      <c r="I6" s="287"/>
      <c r="J6" s="287"/>
      <c r="K6" s="287"/>
      <c r="L6" s="287"/>
      <c r="M6" s="287"/>
      <c r="N6" s="287"/>
      <c r="O6" s="287"/>
      <c r="P6" s="287"/>
      <c r="Q6" s="287"/>
      <c r="R6" s="287"/>
      <c r="S6" s="287"/>
      <c r="T6" s="287"/>
      <c r="U6" s="287"/>
      <c r="V6" s="287"/>
      <c r="W6" s="287"/>
      <c r="X6" s="287"/>
      <c r="Y6" s="287"/>
      <c r="Z6" s="287"/>
      <c r="AA6" s="287"/>
      <c r="AB6" s="287"/>
      <c r="AC6" s="287"/>
    </row>
    <row r="7" spans="2:29" x14ac:dyDescent="0.3">
      <c r="B7" s="288" t="s">
        <v>118</v>
      </c>
      <c r="C7" s="287"/>
      <c r="D7" s="289"/>
      <c r="E7" s="290"/>
      <c r="F7" s="291"/>
      <c r="G7" s="287"/>
      <c r="H7" s="287"/>
      <c r="I7" s="287"/>
      <c r="J7" s="287"/>
      <c r="K7" s="287"/>
      <c r="L7" s="287"/>
      <c r="M7" s="287"/>
      <c r="N7" s="287"/>
      <c r="O7" s="287"/>
      <c r="P7" s="287"/>
      <c r="Q7" s="287"/>
      <c r="R7" s="287"/>
      <c r="S7" s="287"/>
      <c r="T7" s="287"/>
      <c r="U7" s="287"/>
      <c r="V7" s="287"/>
      <c r="W7" s="287"/>
      <c r="X7" s="287"/>
      <c r="Y7" s="287"/>
      <c r="Z7" s="287"/>
      <c r="AA7" s="287"/>
      <c r="AB7" s="287"/>
      <c r="AC7" s="287"/>
    </row>
    <row r="8" spans="2:29" x14ac:dyDescent="0.3">
      <c r="B8" s="288"/>
      <c r="C8" s="287"/>
      <c r="D8" s="287"/>
      <c r="E8" s="287"/>
      <c r="F8" s="287"/>
      <c r="G8" s="287"/>
      <c r="H8" s="287" t="s">
        <v>119</v>
      </c>
      <c r="I8" s="287"/>
      <c r="J8" s="287"/>
      <c r="K8" s="287"/>
      <c r="L8" s="287"/>
      <c r="M8" s="287"/>
      <c r="N8" s="287"/>
      <c r="O8" s="287"/>
      <c r="P8" s="287"/>
      <c r="Q8" s="287"/>
      <c r="R8" s="287"/>
      <c r="S8" s="287"/>
      <c r="T8" s="287"/>
      <c r="U8" s="287"/>
      <c r="V8" s="287"/>
      <c r="W8" s="287"/>
      <c r="X8" s="287"/>
      <c r="Y8" s="287"/>
      <c r="Z8" s="287"/>
      <c r="AA8" s="287"/>
      <c r="AB8" s="287"/>
      <c r="AC8" s="287"/>
    </row>
    <row r="9" spans="2:29" ht="17.25" customHeight="1" x14ac:dyDescent="0.3">
      <c r="B9" s="287"/>
      <c r="C9" s="287"/>
      <c r="D9" s="287"/>
      <c r="E9" s="287"/>
      <c r="F9" s="287"/>
      <c r="G9" s="287"/>
      <c r="H9" s="287" t="s">
        <v>120</v>
      </c>
      <c r="J9" s="287"/>
      <c r="K9" s="287"/>
      <c r="L9" s="287"/>
      <c r="M9" s="287"/>
      <c r="N9" s="287"/>
      <c r="O9" s="287"/>
      <c r="P9" s="287"/>
      <c r="Q9" s="287"/>
      <c r="R9" s="287"/>
      <c r="S9" s="287"/>
      <c r="T9" s="287"/>
      <c r="U9" s="287"/>
      <c r="V9" s="287"/>
      <c r="W9" s="287"/>
      <c r="X9" s="287"/>
      <c r="Y9" s="287"/>
      <c r="Z9" s="287"/>
      <c r="AA9" s="287"/>
      <c r="AB9" s="287"/>
      <c r="AC9" s="287"/>
    </row>
    <row r="10" spans="2:29" x14ac:dyDescent="0.3">
      <c r="H10" s="287" t="s">
        <v>121</v>
      </c>
      <c r="I10" s="287" t="s">
        <v>119</v>
      </c>
      <c r="K10" s="287"/>
      <c r="L10" s="287"/>
      <c r="M10" s="287"/>
      <c r="N10" s="287"/>
      <c r="O10" s="287"/>
      <c r="P10" s="287"/>
      <c r="Q10" s="287"/>
      <c r="R10" s="287"/>
      <c r="S10" s="287"/>
      <c r="T10" s="287"/>
      <c r="U10" s="319"/>
      <c r="V10" s="287"/>
      <c r="X10" s="287"/>
      <c r="Y10" s="287"/>
      <c r="Z10" s="287"/>
      <c r="AA10" s="287"/>
      <c r="AB10" s="287"/>
      <c r="AC10" s="287"/>
    </row>
    <row r="11" spans="2:29" x14ac:dyDescent="0.3">
      <c r="H11" s="287" t="s">
        <v>122</v>
      </c>
      <c r="I11" s="287" t="s">
        <v>190</v>
      </c>
      <c r="X11" s="287"/>
      <c r="Y11" s="287"/>
      <c r="Z11" s="287"/>
      <c r="AA11" s="287"/>
      <c r="AB11" s="287"/>
      <c r="AC11" s="287"/>
    </row>
    <row r="12" spans="2:29" x14ac:dyDescent="0.3">
      <c r="B12" s="287"/>
      <c r="C12" s="287"/>
      <c r="D12" s="287"/>
      <c r="E12" s="287"/>
      <c r="F12" s="287"/>
      <c r="G12" s="287"/>
      <c r="H12" s="287" t="s">
        <v>124</v>
      </c>
      <c r="I12" s="287"/>
      <c r="J12" s="322"/>
      <c r="K12" s="322"/>
      <c r="L12" s="322"/>
      <c r="M12" s="322"/>
      <c r="N12" s="322"/>
      <c r="O12" s="322"/>
      <c r="P12" s="322"/>
      <c r="Q12" s="322"/>
      <c r="R12" s="322"/>
      <c r="S12" s="322"/>
      <c r="T12" s="322"/>
      <c r="U12" s="322"/>
      <c r="V12" s="322"/>
      <c r="X12" s="287"/>
      <c r="Y12" s="287"/>
      <c r="Z12" s="287"/>
      <c r="AA12" s="287"/>
      <c r="AB12" s="287"/>
      <c r="AC12" s="287"/>
    </row>
    <row r="13" spans="2:29" x14ac:dyDescent="0.3">
      <c r="B13" s="292" t="s">
        <v>123</v>
      </c>
      <c r="C13" s="293"/>
      <c r="D13" s="287"/>
      <c r="E13" s="287"/>
      <c r="F13" s="287"/>
      <c r="G13" s="287"/>
      <c r="I13" s="321"/>
      <c r="J13" s="324" t="s">
        <v>196</v>
      </c>
      <c r="K13" s="325"/>
      <c r="L13" s="325"/>
      <c r="M13" s="326"/>
      <c r="N13" s="324" t="s">
        <v>202</v>
      </c>
      <c r="O13" s="325"/>
      <c r="P13" s="325"/>
      <c r="Q13" s="325"/>
      <c r="R13" s="325"/>
      <c r="S13" s="325"/>
      <c r="T13" s="326"/>
      <c r="U13" s="323" t="s">
        <v>203</v>
      </c>
      <c r="V13" s="323"/>
      <c r="W13" s="320"/>
      <c r="X13" s="287"/>
      <c r="Y13" s="287"/>
      <c r="Z13" s="287"/>
      <c r="AA13" s="287"/>
      <c r="AB13" s="287"/>
      <c r="AC13" s="287"/>
    </row>
    <row r="14" spans="2:29" x14ac:dyDescent="0.3">
      <c r="B14" s="294" t="s">
        <v>5</v>
      </c>
      <c r="C14" s="295" t="s">
        <v>125</v>
      </c>
      <c r="D14" s="295" t="s">
        <v>6</v>
      </c>
      <c r="E14" s="295" t="s">
        <v>126</v>
      </c>
      <c r="F14" s="296" t="s">
        <v>127</v>
      </c>
      <c r="G14" s="296" t="s">
        <v>130</v>
      </c>
      <c r="H14" s="295" t="s">
        <v>128</v>
      </c>
      <c r="I14" s="296" t="s">
        <v>129</v>
      </c>
      <c r="J14" s="295" t="s">
        <v>191</v>
      </c>
      <c r="K14" s="295" t="s">
        <v>192</v>
      </c>
      <c r="L14" s="295" t="s">
        <v>193</v>
      </c>
      <c r="M14" s="295" t="s">
        <v>194</v>
      </c>
      <c r="N14" s="295" t="s">
        <v>195</v>
      </c>
      <c r="O14" s="295" t="s">
        <v>206</v>
      </c>
      <c r="P14" s="295" t="s">
        <v>197</v>
      </c>
      <c r="Q14" s="295" t="s">
        <v>207</v>
      </c>
      <c r="R14" s="295" t="s">
        <v>198</v>
      </c>
      <c r="S14" s="295" t="s">
        <v>199</v>
      </c>
      <c r="T14" s="295" t="s">
        <v>210</v>
      </c>
      <c r="U14" s="295" t="s">
        <v>200</v>
      </c>
      <c r="V14" s="295" t="s">
        <v>201</v>
      </c>
      <c r="W14" s="320"/>
      <c r="X14" s="287"/>
      <c r="Y14" s="287"/>
      <c r="Z14" s="287"/>
      <c r="AA14" s="287"/>
      <c r="AB14" s="287"/>
      <c r="AC14" s="287"/>
    </row>
    <row r="15" spans="2:29" x14ac:dyDescent="0.3">
      <c r="B15" s="308" t="s">
        <v>136</v>
      </c>
      <c r="C15" s="309"/>
      <c r="D15" s="309"/>
      <c r="E15" s="309"/>
      <c r="F15" s="309"/>
      <c r="G15" s="309"/>
      <c r="H15" s="309"/>
      <c r="I15" s="308"/>
      <c r="J15" s="309"/>
      <c r="K15" s="309"/>
      <c r="L15" s="309"/>
      <c r="M15" s="309"/>
      <c r="N15" s="309"/>
      <c r="O15" s="309"/>
      <c r="P15" s="309"/>
      <c r="Q15" s="295"/>
      <c r="R15" s="308"/>
      <c r="S15" s="309"/>
      <c r="T15" s="309"/>
      <c r="U15" s="309"/>
      <c r="V15" s="309"/>
      <c r="W15" s="309"/>
      <c r="X15" s="287"/>
      <c r="Y15" s="287"/>
      <c r="Z15" s="287"/>
      <c r="AA15" s="287"/>
      <c r="AB15" s="287"/>
      <c r="AC15" s="287"/>
    </row>
    <row r="16" spans="2:29" x14ac:dyDescent="0.3">
      <c r="B16" s="315">
        <v>42</v>
      </c>
      <c r="C16" s="316" t="s">
        <v>90</v>
      </c>
      <c r="D16" s="316"/>
      <c r="E16" s="316"/>
      <c r="F16" s="316"/>
      <c r="G16" s="316"/>
      <c r="H16" s="316"/>
      <c r="I16" s="315"/>
      <c r="J16" s="316"/>
      <c r="K16" s="316"/>
      <c r="L16" s="316"/>
      <c r="M16" s="316"/>
      <c r="N16" s="316"/>
      <c r="O16" s="316"/>
      <c r="P16" s="316"/>
      <c r="Q16" s="316"/>
      <c r="R16" s="315"/>
      <c r="S16" s="316"/>
      <c r="T16" s="316"/>
      <c r="U16" s="316"/>
      <c r="V16" s="316"/>
      <c r="W16" s="317"/>
      <c r="X16" s="287"/>
      <c r="AA16" s="287"/>
      <c r="AB16" s="287"/>
      <c r="AC16" s="287"/>
    </row>
    <row r="17" spans="2:26" x14ac:dyDescent="0.3">
      <c r="B17" s="315">
        <v>49</v>
      </c>
      <c r="C17" s="316" t="s">
        <v>142</v>
      </c>
      <c r="D17" s="316"/>
      <c r="E17" s="316"/>
      <c r="F17" s="316"/>
      <c r="G17" s="316"/>
      <c r="H17" s="316"/>
      <c r="I17" s="315"/>
      <c r="J17" s="316"/>
      <c r="K17" s="316"/>
      <c r="L17" s="316"/>
      <c r="M17" s="316"/>
      <c r="N17" s="316"/>
      <c r="O17" s="316"/>
      <c r="P17" s="316"/>
      <c r="Q17" s="316"/>
      <c r="R17" s="315"/>
      <c r="S17" s="316"/>
      <c r="T17" s="316"/>
      <c r="U17" s="316"/>
      <c r="V17" s="316"/>
      <c r="W17" s="317"/>
      <c r="X17" s="287"/>
    </row>
    <row r="18" spans="2:26" x14ac:dyDescent="0.3">
      <c r="B18" s="315">
        <v>56</v>
      </c>
      <c r="C18" s="316" t="s">
        <v>149</v>
      </c>
      <c r="D18" s="316"/>
      <c r="E18" s="316"/>
      <c r="F18" s="316"/>
      <c r="G18" s="316"/>
      <c r="H18" s="316"/>
      <c r="I18" s="315"/>
      <c r="J18" s="316"/>
      <c r="K18" s="315"/>
      <c r="L18" s="315"/>
      <c r="M18" s="316"/>
      <c r="N18" s="316"/>
      <c r="O18" s="316"/>
      <c r="P18" s="316"/>
      <c r="Q18" s="316"/>
      <c r="R18" s="315"/>
      <c r="S18" s="316"/>
      <c r="T18" s="330"/>
      <c r="U18" s="315"/>
      <c r="V18" s="315"/>
      <c r="W18" s="318"/>
      <c r="X18" s="287"/>
    </row>
    <row r="19" spans="2:26" x14ac:dyDescent="0.3">
      <c r="B19" s="332">
        <v>43</v>
      </c>
      <c r="C19" s="333" t="s">
        <v>137</v>
      </c>
      <c r="D19" s="333" t="s">
        <v>162</v>
      </c>
      <c r="E19" s="333" t="s">
        <v>215</v>
      </c>
      <c r="F19" s="333">
        <v>100</v>
      </c>
      <c r="G19" s="333" t="s">
        <v>189</v>
      </c>
      <c r="H19" s="333">
        <v>0</v>
      </c>
      <c r="I19" s="332" t="s">
        <v>188</v>
      </c>
      <c r="J19" s="333" t="s">
        <v>188</v>
      </c>
      <c r="K19" s="333" t="s">
        <v>188</v>
      </c>
      <c r="L19" s="333" t="s">
        <v>188</v>
      </c>
      <c r="M19" s="333" t="s">
        <v>188</v>
      </c>
      <c r="N19" s="333">
        <v>3</v>
      </c>
      <c r="O19" s="333" t="s">
        <v>221</v>
      </c>
      <c r="P19" s="333">
        <v>200</v>
      </c>
      <c r="Q19" s="333" t="s">
        <v>188</v>
      </c>
      <c r="R19" s="332" t="s">
        <v>188</v>
      </c>
      <c r="S19" s="333" t="s">
        <v>188</v>
      </c>
      <c r="T19" s="333" t="s">
        <v>188</v>
      </c>
      <c r="U19" s="333" t="s">
        <v>188</v>
      </c>
      <c r="V19" s="333" t="s">
        <v>188</v>
      </c>
      <c r="W19" s="337" t="s">
        <v>181</v>
      </c>
      <c r="Z19" s="281" t="s">
        <v>182</v>
      </c>
    </row>
    <row r="20" spans="2:26" x14ac:dyDescent="0.3">
      <c r="B20" s="332">
        <v>46</v>
      </c>
      <c r="C20" s="334" t="s">
        <v>140</v>
      </c>
      <c r="D20" s="333" t="s">
        <v>158</v>
      </c>
      <c r="E20" s="335" t="s">
        <v>187</v>
      </c>
      <c r="F20" s="333" t="s">
        <v>188</v>
      </c>
      <c r="G20" s="333" t="s">
        <v>189</v>
      </c>
      <c r="H20" s="333">
        <v>0</v>
      </c>
      <c r="I20" s="332" t="s">
        <v>188</v>
      </c>
      <c r="J20" s="334" t="s">
        <v>188</v>
      </c>
      <c r="K20" s="333" t="s">
        <v>188</v>
      </c>
      <c r="L20" s="333" t="s">
        <v>188</v>
      </c>
      <c r="M20" s="335" t="s">
        <v>188</v>
      </c>
      <c r="N20" s="333" t="s">
        <v>204</v>
      </c>
      <c r="O20" s="333" t="s">
        <v>213</v>
      </c>
      <c r="P20" s="333" t="s">
        <v>188</v>
      </c>
      <c r="Q20" s="336" t="s">
        <v>188</v>
      </c>
      <c r="R20" s="332" t="s">
        <v>188</v>
      </c>
      <c r="S20" s="334">
        <v>500</v>
      </c>
      <c r="T20" s="335" t="s">
        <v>212</v>
      </c>
      <c r="U20" s="333" t="s">
        <v>188</v>
      </c>
      <c r="V20" s="333" t="s">
        <v>188</v>
      </c>
      <c r="W20" s="337" t="s">
        <v>178</v>
      </c>
    </row>
    <row r="21" spans="2:26" x14ac:dyDescent="0.3">
      <c r="B21" s="332">
        <v>47</v>
      </c>
      <c r="C21" s="333" t="s">
        <v>89</v>
      </c>
      <c r="D21" s="335" t="s">
        <v>165</v>
      </c>
      <c r="E21" s="333" t="s">
        <v>215</v>
      </c>
      <c r="F21" s="333">
        <v>100</v>
      </c>
      <c r="G21" s="333" t="s">
        <v>189</v>
      </c>
      <c r="H21" s="333">
        <v>0</v>
      </c>
      <c r="I21" s="332" t="s">
        <v>188</v>
      </c>
      <c r="J21" s="333" t="s">
        <v>188</v>
      </c>
      <c r="K21" s="333" t="s">
        <v>188</v>
      </c>
      <c r="L21" s="333" t="s">
        <v>188</v>
      </c>
      <c r="M21" s="333" t="s">
        <v>188</v>
      </c>
      <c r="N21" s="333">
        <v>5</v>
      </c>
      <c r="O21" s="333" t="s">
        <v>216</v>
      </c>
      <c r="P21" s="338">
        <v>0.4</v>
      </c>
      <c r="Q21" s="333" t="s">
        <v>188</v>
      </c>
      <c r="R21" s="332" t="s">
        <v>188</v>
      </c>
      <c r="S21" s="333" t="s">
        <v>188</v>
      </c>
      <c r="T21" s="333" t="s">
        <v>188</v>
      </c>
      <c r="U21" s="333" t="s">
        <v>188</v>
      </c>
      <c r="V21" s="333" t="s">
        <v>188</v>
      </c>
      <c r="W21" s="337" t="s">
        <v>179</v>
      </c>
    </row>
    <row r="22" spans="2:26" ht="45" x14ac:dyDescent="0.3">
      <c r="B22" s="332">
        <v>48</v>
      </c>
      <c r="C22" s="333" t="s">
        <v>141</v>
      </c>
      <c r="D22" s="333" t="s">
        <v>157</v>
      </c>
      <c r="E22" s="333" t="s">
        <v>187</v>
      </c>
      <c r="F22" s="333" t="s">
        <v>188</v>
      </c>
      <c r="G22" s="333" t="s">
        <v>189</v>
      </c>
      <c r="H22" s="333">
        <v>0</v>
      </c>
      <c r="I22" s="332" t="s">
        <v>188</v>
      </c>
      <c r="J22" s="333" t="s">
        <v>188</v>
      </c>
      <c r="K22" s="333" t="s">
        <v>188</v>
      </c>
      <c r="L22" s="333" t="s">
        <v>188</v>
      </c>
      <c r="M22" s="333" t="s">
        <v>188</v>
      </c>
      <c r="N22" s="339" t="s">
        <v>209</v>
      </c>
      <c r="O22" s="339" t="s">
        <v>205</v>
      </c>
      <c r="P22" s="338">
        <v>2</v>
      </c>
      <c r="Q22" s="340" t="s">
        <v>208</v>
      </c>
      <c r="R22" s="341">
        <v>0.2</v>
      </c>
      <c r="S22" s="339" t="s">
        <v>188</v>
      </c>
      <c r="T22" s="333" t="s">
        <v>211</v>
      </c>
      <c r="U22" s="333" t="s">
        <v>188</v>
      </c>
      <c r="V22" s="333" t="s">
        <v>188</v>
      </c>
      <c r="W22" s="342" t="s">
        <v>226</v>
      </c>
    </row>
    <row r="23" spans="2:26" x14ac:dyDescent="0.3">
      <c r="B23" s="332">
        <v>54</v>
      </c>
      <c r="C23" s="334" t="s">
        <v>147</v>
      </c>
      <c r="D23" s="333" t="s">
        <v>167</v>
      </c>
      <c r="E23" s="335" t="s">
        <v>215</v>
      </c>
      <c r="F23" s="333">
        <v>100</v>
      </c>
      <c r="G23" s="333" t="s">
        <v>189</v>
      </c>
      <c r="H23" s="333">
        <v>2</v>
      </c>
      <c r="I23" s="332" t="s">
        <v>188</v>
      </c>
      <c r="J23" s="334" t="s">
        <v>188</v>
      </c>
      <c r="K23" s="332" t="s">
        <v>188</v>
      </c>
      <c r="L23" s="332" t="s">
        <v>188</v>
      </c>
      <c r="M23" s="335" t="s">
        <v>188</v>
      </c>
      <c r="N23" s="333">
        <v>10</v>
      </c>
      <c r="O23" s="333" t="s">
        <v>243</v>
      </c>
      <c r="P23" s="338">
        <v>0.3</v>
      </c>
      <c r="Q23" s="333" t="s">
        <v>188</v>
      </c>
      <c r="R23" s="332" t="s">
        <v>188</v>
      </c>
      <c r="S23" s="334" t="s">
        <v>188</v>
      </c>
      <c r="T23" s="343" t="s">
        <v>188</v>
      </c>
      <c r="U23" s="332" t="s">
        <v>188</v>
      </c>
      <c r="V23" s="332" t="s">
        <v>188</v>
      </c>
      <c r="W23" s="344" t="s">
        <v>183</v>
      </c>
    </row>
    <row r="24" spans="2:26" ht="30" x14ac:dyDescent="0.3">
      <c r="B24" s="332">
        <v>55</v>
      </c>
      <c r="C24" s="333" t="s">
        <v>148</v>
      </c>
      <c r="D24" s="333" t="s">
        <v>168</v>
      </c>
      <c r="E24" s="333" t="s">
        <v>215</v>
      </c>
      <c r="F24" s="333">
        <v>100</v>
      </c>
      <c r="G24" s="339" t="s">
        <v>189</v>
      </c>
      <c r="H24" s="333" t="s">
        <v>246</v>
      </c>
      <c r="I24" s="332" t="s">
        <v>188</v>
      </c>
      <c r="J24" s="333" t="s">
        <v>188</v>
      </c>
      <c r="K24" s="332" t="s">
        <v>188</v>
      </c>
      <c r="L24" s="332" t="s">
        <v>188</v>
      </c>
      <c r="M24" s="333" t="s">
        <v>188</v>
      </c>
      <c r="N24" s="333">
        <v>10</v>
      </c>
      <c r="O24" s="333" t="s">
        <v>243</v>
      </c>
      <c r="P24" s="333">
        <v>50</v>
      </c>
      <c r="Q24" s="333" t="s">
        <v>247</v>
      </c>
      <c r="R24" s="332">
        <v>30</v>
      </c>
      <c r="S24" s="333" t="s">
        <v>188</v>
      </c>
      <c r="T24" s="345" t="s">
        <v>188</v>
      </c>
      <c r="U24" s="332" t="s">
        <v>188</v>
      </c>
      <c r="V24" s="332" t="s">
        <v>188</v>
      </c>
      <c r="W24" s="371" t="s">
        <v>227</v>
      </c>
    </row>
    <row r="25" spans="2:26" x14ac:dyDescent="0.3">
      <c r="B25" s="332">
        <v>57</v>
      </c>
      <c r="C25" s="333" t="s">
        <v>150</v>
      </c>
      <c r="D25" s="333" t="s">
        <v>169</v>
      </c>
      <c r="E25" s="335" t="s">
        <v>215</v>
      </c>
      <c r="F25" s="333">
        <v>100</v>
      </c>
      <c r="G25" s="333" t="s">
        <v>189</v>
      </c>
      <c r="H25" s="333">
        <v>1</v>
      </c>
      <c r="I25" s="332" t="s">
        <v>188</v>
      </c>
      <c r="J25" s="346" t="s">
        <v>248</v>
      </c>
      <c r="K25" s="347"/>
      <c r="L25" s="347"/>
      <c r="M25" s="348"/>
      <c r="N25" s="333" t="s">
        <v>204</v>
      </c>
      <c r="O25" s="333" t="s">
        <v>213</v>
      </c>
      <c r="P25" s="333" t="s">
        <v>188</v>
      </c>
      <c r="Q25" s="333" t="s">
        <v>188</v>
      </c>
      <c r="R25" s="332" t="s">
        <v>188</v>
      </c>
      <c r="S25" s="333" t="s">
        <v>249</v>
      </c>
      <c r="T25" s="345" t="s">
        <v>188</v>
      </c>
      <c r="U25" s="332" t="s">
        <v>188</v>
      </c>
      <c r="V25" s="332" t="s">
        <v>188</v>
      </c>
      <c r="W25" s="344" t="s">
        <v>186</v>
      </c>
    </row>
    <row r="26" spans="2:26" x14ac:dyDescent="0.3">
      <c r="B26" s="332">
        <v>59</v>
      </c>
      <c r="C26" s="333" t="s">
        <v>151</v>
      </c>
      <c r="D26" s="333" t="s">
        <v>173</v>
      </c>
      <c r="E26" s="333" t="s">
        <v>215</v>
      </c>
      <c r="F26" s="333">
        <v>100</v>
      </c>
      <c r="G26" s="333" t="s">
        <v>189</v>
      </c>
      <c r="H26" s="333">
        <v>0</v>
      </c>
      <c r="I26" s="332" t="s">
        <v>188</v>
      </c>
      <c r="J26" s="333" t="s">
        <v>188</v>
      </c>
      <c r="K26" s="332" t="s">
        <v>188</v>
      </c>
      <c r="L26" s="332" t="s">
        <v>188</v>
      </c>
      <c r="M26" s="333" t="s">
        <v>188</v>
      </c>
      <c r="N26" s="333">
        <v>10</v>
      </c>
      <c r="O26" s="333" t="s">
        <v>255</v>
      </c>
      <c r="P26" s="338">
        <v>2</v>
      </c>
      <c r="Q26" s="333" t="s">
        <v>256</v>
      </c>
      <c r="R26" s="341">
        <v>0.3</v>
      </c>
      <c r="S26" s="333" t="s">
        <v>188</v>
      </c>
      <c r="T26" s="345" t="s">
        <v>188</v>
      </c>
      <c r="U26" s="332" t="s">
        <v>188</v>
      </c>
      <c r="V26" s="332" t="s">
        <v>188</v>
      </c>
      <c r="W26" s="344" t="s">
        <v>254</v>
      </c>
    </row>
    <row r="27" spans="2:26" ht="30" x14ac:dyDescent="0.3">
      <c r="B27" s="361">
        <v>52</v>
      </c>
      <c r="C27" s="362" t="s">
        <v>145</v>
      </c>
      <c r="D27" s="362" t="s">
        <v>159</v>
      </c>
      <c r="E27" s="363" t="s">
        <v>215</v>
      </c>
      <c r="F27" s="362">
        <v>100</v>
      </c>
      <c r="G27" s="363" t="s">
        <v>235</v>
      </c>
      <c r="H27" s="362">
        <v>1</v>
      </c>
      <c r="I27" s="361" t="s">
        <v>236</v>
      </c>
      <c r="J27" s="362" t="s">
        <v>188</v>
      </c>
      <c r="K27" s="364">
        <v>2</v>
      </c>
      <c r="L27" s="361" t="s">
        <v>212</v>
      </c>
      <c r="M27" s="362">
        <v>2</v>
      </c>
      <c r="N27" s="362">
        <v>10</v>
      </c>
      <c r="O27" s="362" t="s">
        <v>216</v>
      </c>
      <c r="P27" s="364">
        <v>0.7</v>
      </c>
      <c r="Q27" s="362" t="s">
        <v>188</v>
      </c>
      <c r="R27" s="361" t="s">
        <v>188</v>
      </c>
      <c r="S27" s="362" t="s">
        <v>188</v>
      </c>
      <c r="T27" s="362" t="s">
        <v>188</v>
      </c>
      <c r="U27" s="362" t="s">
        <v>188</v>
      </c>
      <c r="V27" s="361" t="s">
        <v>188</v>
      </c>
      <c r="W27" s="365" t="s">
        <v>237</v>
      </c>
    </row>
    <row r="28" spans="2:26" ht="30" x14ac:dyDescent="0.3">
      <c r="B28" s="361">
        <v>58</v>
      </c>
      <c r="C28" s="366" t="s">
        <v>172</v>
      </c>
      <c r="D28" s="362" t="s">
        <v>170</v>
      </c>
      <c r="E28" s="362" t="s">
        <v>215</v>
      </c>
      <c r="F28" s="362">
        <v>100</v>
      </c>
      <c r="G28" s="363" t="s">
        <v>250</v>
      </c>
      <c r="H28" s="362">
        <v>0</v>
      </c>
      <c r="I28" s="361" t="s">
        <v>188</v>
      </c>
      <c r="J28" s="366" t="s">
        <v>188</v>
      </c>
      <c r="K28" s="361" t="s">
        <v>251</v>
      </c>
      <c r="L28" s="361" t="s">
        <v>188</v>
      </c>
      <c r="M28" s="362" t="s">
        <v>188</v>
      </c>
      <c r="N28" s="362">
        <v>5</v>
      </c>
      <c r="O28" s="362" t="s">
        <v>216</v>
      </c>
      <c r="P28" s="364">
        <v>0.9</v>
      </c>
      <c r="Q28" s="362" t="s">
        <v>188</v>
      </c>
      <c r="R28" s="361" t="s">
        <v>188</v>
      </c>
      <c r="S28" s="366" t="s">
        <v>188</v>
      </c>
      <c r="T28" s="367" t="s">
        <v>188</v>
      </c>
      <c r="U28" s="361" t="s">
        <v>188</v>
      </c>
      <c r="V28" s="361" t="s">
        <v>188</v>
      </c>
      <c r="W28" s="368" t="s">
        <v>252</v>
      </c>
    </row>
    <row r="29" spans="2:26" ht="30" x14ac:dyDescent="0.3">
      <c r="B29" s="361">
        <v>61</v>
      </c>
      <c r="C29" s="362" t="s">
        <v>153</v>
      </c>
      <c r="D29" s="362" t="s">
        <v>176</v>
      </c>
      <c r="E29" s="369" t="s">
        <v>215</v>
      </c>
      <c r="F29" s="362">
        <v>100</v>
      </c>
      <c r="G29" s="363" t="s">
        <v>235</v>
      </c>
      <c r="H29" s="362" t="s">
        <v>218</v>
      </c>
      <c r="I29" s="361" t="s">
        <v>188</v>
      </c>
      <c r="J29" s="362">
        <v>10000</v>
      </c>
      <c r="K29" s="361" t="s">
        <v>188</v>
      </c>
      <c r="L29" s="361" t="s">
        <v>188</v>
      </c>
      <c r="M29" s="369" t="s">
        <v>188</v>
      </c>
      <c r="N29" s="363" t="s">
        <v>259</v>
      </c>
      <c r="O29" s="362" t="s">
        <v>243</v>
      </c>
      <c r="P29" s="364">
        <v>0.8</v>
      </c>
      <c r="Q29" s="362" t="s">
        <v>188</v>
      </c>
      <c r="R29" s="361" t="s">
        <v>188</v>
      </c>
      <c r="S29" s="362" t="s">
        <v>188</v>
      </c>
      <c r="T29" s="370" t="s">
        <v>188</v>
      </c>
      <c r="U29" s="361" t="s">
        <v>188</v>
      </c>
      <c r="V29" s="361" t="s">
        <v>188</v>
      </c>
      <c r="W29" s="365" t="s">
        <v>260</v>
      </c>
    </row>
    <row r="30" spans="2:26" x14ac:dyDescent="0.3">
      <c r="B30" s="353">
        <v>50</v>
      </c>
      <c r="C30" s="358" t="s">
        <v>143</v>
      </c>
      <c r="D30" s="354" t="s">
        <v>163</v>
      </c>
      <c r="E30" s="359" t="s">
        <v>215</v>
      </c>
      <c r="F30" s="354">
        <v>100</v>
      </c>
      <c r="G30" s="354" t="s">
        <v>191</v>
      </c>
      <c r="H30" s="354">
        <v>1</v>
      </c>
      <c r="I30" s="353" t="s">
        <v>188</v>
      </c>
      <c r="J30" s="358" t="s">
        <v>188</v>
      </c>
      <c r="K30" s="360">
        <v>3</v>
      </c>
      <c r="L30" s="353" t="s">
        <v>212</v>
      </c>
      <c r="M30" s="359">
        <v>1</v>
      </c>
      <c r="N30" s="354" t="s">
        <v>188</v>
      </c>
      <c r="O30" s="354" t="s">
        <v>188</v>
      </c>
      <c r="P30" s="354" t="s">
        <v>188</v>
      </c>
      <c r="Q30" s="354" t="s">
        <v>188</v>
      </c>
      <c r="R30" s="353" t="s">
        <v>188</v>
      </c>
      <c r="S30" s="358" t="s">
        <v>188</v>
      </c>
      <c r="T30" s="359" t="s">
        <v>188</v>
      </c>
      <c r="U30" s="354" t="s">
        <v>188</v>
      </c>
      <c r="V30" s="353" t="s">
        <v>188</v>
      </c>
      <c r="W30" s="357" t="s">
        <v>222</v>
      </c>
    </row>
    <row r="31" spans="2:26" x14ac:dyDescent="0.3">
      <c r="B31" s="353">
        <v>53</v>
      </c>
      <c r="C31" s="354" t="s">
        <v>146</v>
      </c>
      <c r="D31" s="354" t="s">
        <v>166</v>
      </c>
      <c r="E31" s="354" t="s">
        <v>215</v>
      </c>
      <c r="F31" s="354">
        <v>100</v>
      </c>
      <c r="G31" s="354" t="s">
        <v>191</v>
      </c>
      <c r="H31" s="354" t="s">
        <v>188</v>
      </c>
      <c r="I31" s="353" t="s">
        <v>241</v>
      </c>
      <c r="J31" s="354" t="s">
        <v>188</v>
      </c>
      <c r="K31" s="353">
        <v>0</v>
      </c>
      <c r="L31" s="353" t="s">
        <v>242</v>
      </c>
      <c r="M31" s="354">
        <v>3</v>
      </c>
      <c r="N31" s="354" t="s">
        <v>188</v>
      </c>
      <c r="O31" s="354" t="s">
        <v>188</v>
      </c>
      <c r="P31" s="354" t="s">
        <v>188</v>
      </c>
      <c r="Q31" s="354" t="s">
        <v>188</v>
      </c>
      <c r="R31" s="353" t="s">
        <v>188</v>
      </c>
      <c r="S31" s="354" t="s">
        <v>188</v>
      </c>
      <c r="T31" s="356" t="s">
        <v>188</v>
      </c>
      <c r="U31" s="353" t="s">
        <v>188</v>
      </c>
      <c r="V31" s="353" t="s">
        <v>188</v>
      </c>
      <c r="W31" s="357" t="s">
        <v>239</v>
      </c>
    </row>
    <row r="32" spans="2:26" x14ac:dyDescent="0.3">
      <c r="B32" s="353">
        <v>60</v>
      </c>
      <c r="C32" s="354" t="s">
        <v>152</v>
      </c>
      <c r="D32" s="354" t="s">
        <v>175</v>
      </c>
      <c r="E32" s="354" t="s">
        <v>215</v>
      </c>
      <c r="F32" s="354">
        <v>100</v>
      </c>
      <c r="G32" s="354" t="s">
        <v>191</v>
      </c>
      <c r="H32" s="354">
        <v>0</v>
      </c>
      <c r="I32" s="353" t="s">
        <v>258</v>
      </c>
      <c r="J32" s="354" t="s">
        <v>188</v>
      </c>
      <c r="K32" s="355">
        <v>3</v>
      </c>
      <c r="L32" s="353" t="s">
        <v>212</v>
      </c>
      <c r="M32" s="354">
        <v>1</v>
      </c>
      <c r="N32" s="354" t="s">
        <v>188</v>
      </c>
      <c r="O32" s="354" t="s">
        <v>188</v>
      </c>
      <c r="P32" s="354" t="s">
        <v>188</v>
      </c>
      <c r="Q32" s="354" t="s">
        <v>188</v>
      </c>
      <c r="R32" s="353" t="s">
        <v>188</v>
      </c>
      <c r="S32" s="354" t="s">
        <v>188</v>
      </c>
      <c r="T32" s="356" t="s">
        <v>188</v>
      </c>
      <c r="U32" s="353" t="s">
        <v>188</v>
      </c>
      <c r="V32" s="353" t="s">
        <v>188</v>
      </c>
      <c r="W32" s="357" t="s">
        <v>184</v>
      </c>
    </row>
    <row r="33" spans="2:23" ht="30" x14ac:dyDescent="0.3">
      <c r="B33" s="372">
        <v>44</v>
      </c>
      <c r="C33" s="373" t="s">
        <v>138</v>
      </c>
      <c r="D33" s="373" t="s">
        <v>161</v>
      </c>
      <c r="E33" s="374" t="s">
        <v>215</v>
      </c>
      <c r="F33" s="373">
        <v>100</v>
      </c>
      <c r="G33" s="374" t="s">
        <v>223</v>
      </c>
      <c r="H33" s="373" t="s">
        <v>220</v>
      </c>
      <c r="I33" s="372" t="s">
        <v>188</v>
      </c>
      <c r="J33" s="373" t="s">
        <v>188</v>
      </c>
      <c r="K33" s="375">
        <v>3</v>
      </c>
      <c r="L33" s="373" t="s">
        <v>188</v>
      </c>
      <c r="M33" s="373" t="s">
        <v>188</v>
      </c>
      <c r="N33" s="373" t="s">
        <v>188</v>
      </c>
      <c r="O33" s="373" t="s">
        <v>188</v>
      </c>
      <c r="P33" s="373" t="s">
        <v>188</v>
      </c>
      <c r="Q33" s="376" t="s">
        <v>188</v>
      </c>
      <c r="R33" s="372" t="s">
        <v>188</v>
      </c>
      <c r="S33" s="373" t="s">
        <v>188</v>
      </c>
      <c r="T33" s="373" t="s">
        <v>188</v>
      </c>
      <c r="U33" s="373">
        <v>42</v>
      </c>
      <c r="V33" s="373">
        <v>2</v>
      </c>
      <c r="W33" s="377" t="s">
        <v>219</v>
      </c>
    </row>
    <row r="34" spans="2:23" x14ac:dyDescent="0.3">
      <c r="B34" s="349">
        <v>45</v>
      </c>
      <c r="C34" s="350" t="s">
        <v>139</v>
      </c>
      <c r="D34" s="350" t="s">
        <v>160</v>
      </c>
      <c r="E34" s="350" t="s">
        <v>215</v>
      </c>
      <c r="F34" s="350">
        <v>100</v>
      </c>
      <c r="G34" s="350" t="s">
        <v>217</v>
      </c>
      <c r="H34" s="350" t="s">
        <v>188</v>
      </c>
      <c r="I34" s="349" t="s">
        <v>188</v>
      </c>
      <c r="J34" s="350" t="s">
        <v>188</v>
      </c>
      <c r="K34" s="350" t="s">
        <v>188</v>
      </c>
      <c r="L34" s="350" t="s">
        <v>188</v>
      </c>
      <c r="M34" s="350" t="s">
        <v>188</v>
      </c>
      <c r="N34" s="350" t="s">
        <v>188</v>
      </c>
      <c r="O34" s="350" t="s">
        <v>188</v>
      </c>
      <c r="P34" s="350" t="s">
        <v>188</v>
      </c>
      <c r="Q34" s="351" t="s">
        <v>188</v>
      </c>
      <c r="R34" s="349" t="s">
        <v>188</v>
      </c>
      <c r="S34" s="350" t="s">
        <v>188</v>
      </c>
      <c r="T34" s="350" t="s">
        <v>188</v>
      </c>
      <c r="U34" s="350">
        <v>43</v>
      </c>
      <c r="V34" s="350">
        <v>1</v>
      </c>
      <c r="W34" s="352" t="s">
        <v>180</v>
      </c>
    </row>
    <row r="35" spans="2:23" ht="30" x14ac:dyDescent="0.3">
      <c r="B35" s="378">
        <v>51</v>
      </c>
      <c r="C35" s="379" t="s">
        <v>144</v>
      </c>
      <c r="D35" s="379" t="s">
        <v>164</v>
      </c>
      <c r="E35" s="380" t="s">
        <v>225</v>
      </c>
      <c r="F35" s="379">
        <v>100</v>
      </c>
      <c r="G35" s="380" t="s">
        <v>224</v>
      </c>
      <c r="H35" s="379">
        <v>0</v>
      </c>
      <c r="I35" s="378" t="s">
        <v>188</v>
      </c>
      <c r="J35" s="379" t="s">
        <v>188</v>
      </c>
      <c r="K35" s="379" t="s">
        <v>188</v>
      </c>
      <c r="L35" s="379" t="s">
        <v>188</v>
      </c>
      <c r="M35" s="379" t="s">
        <v>188</v>
      </c>
      <c r="N35" s="379" t="s">
        <v>204</v>
      </c>
      <c r="O35" s="379" t="s">
        <v>213</v>
      </c>
      <c r="P35" s="379" t="s">
        <v>188</v>
      </c>
      <c r="Q35" s="379" t="s">
        <v>188</v>
      </c>
      <c r="R35" s="378" t="s">
        <v>188</v>
      </c>
      <c r="S35" s="379">
        <v>300</v>
      </c>
      <c r="T35" s="379" t="s">
        <v>188</v>
      </c>
      <c r="U35" s="379">
        <v>49</v>
      </c>
      <c r="V35" s="379">
        <v>2</v>
      </c>
      <c r="W35" s="381" t="s">
        <v>234</v>
      </c>
    </row>
    <row r="52" spans="2:23" x14ac:dyDescent="0.3">
      <c r="B52" s="308"/>
      <c r="C52" s="310"/>
      <c r="D52" s="309"/>
      <c r="E52" s="309"/>
      <c r="F52" s="309"/>
      <c r="G52" s="309"/>
      <c r="H52" s="309"/>
      <c r="I52" s="308"/>
      <c r="J52" s="310"/>
      <c r="K52" s="308"/>
      <c r="L52" s="308"/>
      <c r="M52" s="309"/>
      <c r="N52" s="309"/>
      <c r="O52" s="309"/>
      <c r="P52" s="309"/>
      <c r="Q52" s="309"/>
      <c r="R52" s="308"/>
      <c r="S52" s="310"/>
      <c r="T52" s="328"/>
      <c r="U52" s="308"/>
      <c r="V52" s="308"/>
      <c r="W52" s="308"/>
    </row>
    <row r="53" spans="2:23" x14ac:dyDescent="0.3">
      <c r="B53" s="308"/>
      <c r="C53" s="312"/>
      <c r="D53" s="309"/>
      <c r="E53" s="311"/>
      <c r="F53" s="309"/>
      <c r="G53" s="309"/>
      <c r="H53" s="312"/>
      <c r="I53" s="308"/>
      <c r="J53" s="312"/>
      <c r="K53" s="308"/>
      <c r="L53" s="308"/>
      <c r="M53" s="311"/>
      <c r="N53" s="309"/>
      <c r="O53" s="309"/>
      <c r="P53" s="309"/>
      <c r="Q53" s="312"/>
      <c r="R53" s="308"/>
      <c r="S53" s="312"/>
      <c r="T53" s="329"/>
      <c r="U53" s="308"/>
      <c r="V53" s="308"/>
      <c r="W53" s="308"/>
    </row>
    <row r="54" spans="2:23" x14ac:dyDescent="0.3">
      <c r="B54" s="308"/>
      <c r="C54" s="309"/>
      <c r="D54" s="309"/>
      <c r="E54" s="312"/>
      <c r="F54" s="309"/>
      <c r="G54" s="309"/>
      <c r="H54" s="312"/>
      <c r="I54" s="308"/>
      <c r="J54" s="309"/>
      <c r="K54" s="308"/>
      <c r="L54" s="308"/>
      <c r="M54" s="312"/>
      <c r="N54" s="309"/>
      <c r="O54" s="309"/>
      <c r="P54" s="309"/>
      <c r="Q54" s="312"/>
      <c r="R54" s="308"/>
      <c r="S54" s="309"/>
      <c r="T54" s="327"/>
      <c r="U54" s="308"/>
      <c r="V54" s="308"/>
      <c r="W54" s="308"/>
    </row>
    <row r="55" spans="2:23" x14ac:dyDescent="0.3">
      <c r="B55" s="308"/>
      <c r="C55" s="309"/>
      <c r="D55" s="309"/>
      <c r="E55" s="309"/>
      <c r="F55" s="309"/>
      <c r="G55" s="309"/>
      <c r="H55" s="312"/>
      <c r="I55" s="308"/>
      <c r="J55" s="309"/>
      <c r="K55" s="308"/>
      <c r="L55" s="308"/>
      <c r="M55" s="309"/>
      <c r="N55" s="309"/>
      <c r="O55" s="309"/>
      <c r="P55" s="309"/>
      <c r="Q55" s="312"/>
      <c r="R55" s="308"/>
      <c r="S55" s="309"/>
      <c r="T55" s="327"/>
      <c r="U55" s="308"/>
      <c r="V55" s="308"/>
      <c r="W55" s="308"/>
    </row>
    <row r="56" spans="2:23" x14ac:dyDescent="0.3">
      <c r="B56" s="313"/>
      <c r="C56" s="314"/>
      <c r="D56" s="309"/>
      <c r="E56" s="314"/>
      <c r="F56" s="309"/>
      <c r="G56" s="309"/>
      <c r="H56" s="314"/>
      <c r="I56" s="313"/>
      <c r="J56" s="314"/>
      <c r="K56" s="313"/>
      <c r="L56" s="313"/>
      <c r="M56" s="314"/>
      <c r="N56" s="309"/>
      <c r="O56" s="309"/>
      <c r="P56" s="311"/>
      <c r="Q56" s="314"/>
      <c r="R56" s="313"/>
      <c r="S56" s="314"/>
      <c r="T56" s="331"/>
      <c r="U56" s="313"/>
      <c r="V56" s="313"/>
      <c r="W56" s="313"/>
    </row>
  </sheetData>
  <mergeCells count="7">
    <mergeCell ref="J25:M25"/>
    <mergeCell ref="B2:AC3"/>
    <mergeCell ref="D7:F7"/>
    <mergeCell ref="B13:C13"/>
    <mergeCell ref="J13:M13"/>
    <mergeCell ref="U13:V13"/>
    <mergeCell ref="N13:T13"/>
  </mergeCells>
  <phoneticPr fontId="1" type="noConversion"/>
  <conditionalFormatting sqref="X12:AC12 B2:AC5 B6:Y7 Y13:AC15 AA16:AC16 B12:F13 X17:X18 K10:V10 G9 B8:C9 J12:V12 J13 I11:I12 J9:Y9 G8:Y8 R14:V14 B14:P14 K23:W23 U15:W15 B15:L15 B16:W22 U20:W23 B19:T23 B52:W56 B24:W35">
    <cfRule type="cellIs" dxfId="8" priority="20" operator="equal">
      <formula>"~"</formula>
    </cfRule>
  </conditionalFormatting>
  <conditionalFormatting sqref="AC15:AC16">
    <cfRule type="cellIs" dxfId="7" priority="19" operator="equal">
      <formula>"~"</formula>
    </cfRule>
  </conditionalFormatting>
  <conditionalFormatting sqref="J14">
    <cfRule type="cellIs" dxfId="6" priority="17" operator="equal">
      <formula>"~"</formula>
    </cfRule>
  </conditionalFormatting>
  <conditionalFormatting sqref="I11:I12">
    <cfRule type="cellIs" dxfId="5" priority="14" operator="equal">
      <formula>"~"</formula>
    </cfRule>
  </conditionalFormatting>
  <conditionalFormatting sqref="H8 H11:H12">
    <cfRule type="cellIs" dxfId="3" priority="13" operator="equal">
      <formula>"~"</formula>
    </cfRule>
  </conditionalFormatting>
  <conditionalFormatting sqref="M15:P15 R15:T15">
    <cfRule type="cellIs" dxfId="2" priority="8" operator="equal">
      <formula>"~"</formula>
    </cfRule>
  </conditionalFormatting>
  <conditionalFormatting sqref="D8:F9">
    <cfRule type="cellIs" dxfId="1" priority="5" operator="equal">
      <formula>"~"</formula>
    </cfRule>
  </conditionalFormatting>
  <conditionalFormatting sqref="Q14:Q15">
    <cfRule type="cellIs" dxfId="0" priority="4" operator="equal">
      <formula>"~"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Z428"/>
  <sheetViews>
    <sheetView zoomScaleNormal="100" workbookViewId="0">
      <selection activeCell="E19" sqref="E19"/>
    </sheetView>
  </sheetViews>
  <sheetFormatPr defaultRowHeight="15" x14ac:dyDescent="0.25"/>
  <cols>
    <col min="1" max="1" width="9" style="1"/>
    <col min="2" max="2" width="17.125" style="1" customWidth="1"/>
    <col min="3" max="3" width="10.375" style="1" bestFit="1" customWidth="1"/>
    <col min="4" max="4" width="9" style="1"/>
    <col min="5" max="5" width="17.5" style="1" customWidth="1"/>
    <col min="6" max="8" width="9" style="1"/>
    <col min="9" max="9" width="4" style="1" bestFit="1" customWidth="1"/>
    <col min="10" max="10" width="16.375" style="1" bestFit="1" customWidth="1"/>
    <col min="11" max="11" width="10.375" style="1" bestFit="1" customWidth="1"/>
    <col min="12" max="16" width="9" style="1"/>
    <col min="17" max="17" width="19.25" style="1" bestFit="1" customWidth="1"/>
    <col min="18" max="19" width="13.75" style="1" hidden="1" customWidth="1"/>
    <col min="20" max="20" width="2.5" style="1" hidden="1" customWidth="1"/>
    <col min="21" max="23" width="7.125" style="1" bestFit="1" customWidth="1"/>
    <col min="24" max="16384" width="9" style="1"/>
  </cols>
  <sheetData>
    <row r="2" spans="1:26" x14ac:dyDescent="0.25">
      <c r="B2" s="272" t="s">
        <v>0</v>
      </c>
      <c r="C2" s="273"/>
      <c r="D2" s="273"/>
      <c r="E2" s="273"/>
      <c r="F2" s="273"/>
      <c r="G2" s="273"/>
      <c r="H2" s="273"/>
      <c r="I2" s="273"/>
      <c r="J2" s="273"/>
      <c r="K2" s="273"/>
      <c r="L2" s="273"/>
      <c r="M2" s="273"/>
      <c r="N2" s="273"/>
      <c r="O2" s="274"/>
    </row>
    <row r="3" spans="1:26" x14ac:dyDescent="0.25">
      <c r="B3" s="275"/>
      <c r="C3" s="276"/>
      <c r="D3" s="276"/>
      <c r="E3" s="276"/>
      <c r="F3" s="276"/>
      <c r="G3" s="276"/>
      <c r="H3" s="276"/>
      <c r="I3" s="276"/>
      <c r="J3" s="276"/>
      <c r="K3" s="276"/>
      <c r="L3" s="276"/>
      <c r="M3" s="276"/>
      <c r="N3" s="276"/>
      <c r="O3" s="277"/>
    </row>
    <row r="4" spans="1:26" ht="13.5" customHeight="1" x14ac:dyDescent="0.25">
      <c r="B4" s="260"/>
      <c r="C4" s="261"/>
      <c r="D4" s="261"/>
      <c r="E4" s="261"/>
      <c r="F4" s="261"/>
      <c r="G4" s="262"/>
    </row>
    <row r="5" spans="1:26" x14ac:dyDescent="0.25">
      <c r="B5" s="1" t="s">
        <v>32</v>
      </c>
    </row>
    <row r="6" spans="1:26" x14ac:dyDescent="0.25">
      <c r="B6" s="23"/>
      <c r="I6" s="23"/>
    </row>
    <row r="7" spans="1:26" ht="15.75" customHeight="1" thickBot="1" x14ac:dyDescent="0.3">
      <c r="B7" s="4" t="s">
        <v>7</v>
      </c>
      <c r="I7" s="11" t="s">
        <v>5</v>
      </c>
      <c r="J7" s="12" t="s">
        <v>6</v>
      </c>
      <c r="K7" s="12" t="s">
        <v>15</v>
      </c>
      <c r="L7" s="12" t="s">
        <v>79</v>
      </c>
      <c r="N7" s="263" t="s">
        <v>88</v>
      </c>
      <c r="O7" s="264"/>
      <c r="P7" s="264"/>
      <c r="Q7" s="264"/>
      <c r="R7" s="264"/>
      <c r="S7" s="264"/>
      <c r="T7" s="264"/>
      <c r="U7" s="264"/>
      <c r="V7" s="264"/>
      <c r="W7" s="264"/>
      <c r="X7" s="264"/>
      <c r="Y7" s="264"/>
      <c r="Z7" s="265"/>
    </row>
    <row r="8" spans="1:26" ht="13.5" customHeight="1" x14ac:dyDescent="0.25">
      <c r="B8" s="5"/>
      <c r="C8" s="6" t="s">
        <v>81</v>
      </c>
      <c r="D8" s="6" t="s">
        <v>82</v>
      </c>
      <c r="E8" s="6" t="s">
        <v>83</v>
      </c>
      <c r="F8" s="6" t="s">
        <v>84</v>
      </c>
      <c r="G8" s="7" t="s">
        <v>85</v>
      </c>
      <c r="I8" s="258">
        <v>43</v>
      </c>
      <c r="J8" s="278" t="s">
        <v>39</v>
      </c>
      <c r="K8" s="54" t="s">
        <v>8</v>
      </c>
      <c r="L8" s="55">
        <f>(G9-G9*(L16/10))*(V17/100)*C15</f>
        <v>369.23076923076928</v>
      </c>
      <c r="N8" s="266"/>
      <c r="O8" s="267"/>
      <c r="P8" s="267"/>
      <c r="Q8" s="267"/>
      <c r="R8" s="267"/>
      <c r="S8" s="267"/>
      <c r="T8" s="267"/>
      <c r="U8" s="267"/>
      <c r="V8" s="267"/>
      <c r="W8" s="267"/>
      <c r="X8" s="267"/>
      <c r="Y8" s="267"/>
      <c r="Z8" s="268"/>
    </row>
    <row r="9" spans="1:26" ht="15" customHeight="1" x14ac:dyDescent="0.25">
      <c r="B9" s="8" t="s">
        <v>86</v>
      </c>
      <c r="C9" s="9">
        <v>300</v>
      </c>
      <c r="D9" s="9">
        <v>450</v>
      </c>
      <c r="E9" s="9">
        <v>600</v>
      </c>
      <c r="F9" s="9">
        <v>1100</v>
      </c>
      <c r="G9" s="10">
        <v>1600</v>
      </c>
      <c r="I9" s="259"/>
      <c r="J9" s="279"/>
      <c r="K9" s="56" t="s">
        <v>9</v>
      </c>
      <c r="L9" s="57">
        <f>(G9-G9/(L16*10))*(W17/100)*C16</f>
        <v>240</v>
      </c>
      <c r="N9" s="266"/>
      <c r="O9" s="267"/>
      <c r="P9" s="267"/>
      <c r="Q9" s="267"/>
      <c r="R9" s="267"/>
      <c r="S9" s="267"/>
      <c r="T9" s="267"/>
      <c r="U9" s="267"/>
      <c r="V9" s="267"/>
      <c r="W9" s="267"/>
      <c r="X9" s="267"/>
      <c r="Y9" s="267"/>
      <c r="Z9" s="268"/>
    </row>
    <row r="10" spans="1:26" ht="15" customHeight="1" x14ac:dyDescent="0.25">
      <c r="I10" s="259"/>
      <c r="J10" s="279"/>
      <c r="K10" s="56" t="s">
        <v>14</v>
      </c>
      <c r="L10" s="57">
        <f>L9</f>
        <v>240</v>
      </c>
      <c r="N10" s="269"/>
      <c r="O10" s="270"/>
      <c r="P10" s="270"/>
      <c r="Q10" s="270"/>
      <c r="R10" s="270"/>
      <c r="S10" s="270"/>
      <c r="T10" s="270"/>
      <c r="U10" s="270"/>
      <c r="V10" s="270"/>
      <c r="W10" s="270"/>
      <c r="X10" s="270"/>
      <c r="Y10" s="270"/>
      <c r="Z10" s="271"/>
    </row>
    <row r="11" spans="1:26" x14ac:dyDescent="0.25">
      <c r="I11" s="259"/>
      <c r="J11" s="279"/>
      <c r="K11" s="56" t="s">
        <v>10</v>
      </c>
      <c r="L11" s="61">
        <v>0.6</v>
      </c>
    </row>
    <row r="12" spans="1:26" x14ac:dyDescent="0.25">
      <c r="I12" s="259"/>
      <c r="J12" s="279"/>
      <c r="K12" s="56" t="s">
        <v>12</v>
      </c>
      <c r="L12" s="57">
        <f>(G9-G9*(L16/10))*(U17/100)*C19</f>
        <v>4430.7692307692305</v>
      </c>
    </row>
    <row r="13" spans="1:26" x14ac:dyDescent="0.25">
      <c r="B13" s="4" t="s">
        <v>16</v>
      </c>
      <c r="E13" s="4" t="s">
        <v>23</v>
      </c>
      <c r="I13" s="259"/>
      <c r="J13" s="279"/>
      <c r="K13" s="56" t="s">
        <v>13</v>
      </c>
      <c r="L13" s="57">
        <v>100</v>
      </c>
    </row>
    <row r="14" spans="1:26" ht="15.75" thickBot="1" x14ac:dyDescent="0.3">
      <c r="A14" s="2"/>
      <c r="B14" s="13" t="s">
        <v>17</v>
      </c>
      <c r="C14" s="14" t="s">
        <v>18</v>
      </c>
      <c r="E14" s="24" t="s">
        <v>74</v>
      </c>
      <c r="G14" s="3"/>
      <c r="I14" s="259"/>
      <c r="J14" s="279"/>
      <c r="K14" s="56"/>
      <c r="L14" s="57"/>
    </row>
    <row r="15" spans="1:26" ht="15.75" thickTop="1" x14ac:dyDescent="0.25">
      <c r="A15" s="2"/>
      <c r="B15" s="15" t="s">
        <v>8</v>
      </c>
      <c r="C15" s="19">
        <v>1</v>
      </c>
      <c r="E15" s="25" t="s">
        <v>75</v>
      </c>
      <c r="I15" s="259"/>
      <c r="J15" s="279"/>
      <c r="K15" s="56" t="s">
        <v>24</v>
      </c>
      <c r="L15" s="57">
        <v>0</v>
      </c>
      <c r="Q15" s="47" t="s">
        <v>28</v>
      </c>
      <c r="R15" s="44"/>
      <c r="S15" s="6"/>
      <c r="T15" s="50"/>
    </row>
    <row r="16" spans="1:26" x14ac:dyDescent="0.25">
      <c r="A16" s="2"/>
      <c r="B16" s="16" t="s">
        <v>9</v>
      </c>
      <c r="C16" s="20">
        <v>1</v>
      </c>
      <c r="E16" s="11" t="s">
        <v>76</v>
      </c>
      <c r="I16" s="259"/>
      <c r="J16" s="279"/>
      <c r="K16" s="58" t="s">
        <v>26</v>
      </c>
      <c r="L16" s="59">
        <v>4</v>
      </c>
      <c r="Q16" s="48" t="s">
        <v>27</v>
      </c>
      <c r="R16" s="45">
        <v>0.75</v>
      </c>
      <c r="S16" s="41"/>
      <c r="T16" s="51"/>
      <c r="U16" s="44" t="s">
        <v>28</v>
      </c>
      <c r="V16" s="6"/>
      <c r="W16" s="7"/>
    </row>
    <row r="17" spans="1:23" ht="15.75" thickBot="1" x14ac:dyDescent="0.3">
      <c r="A17" s="2"/>
      <c r="B17" s="16" t="s">
        <v>14</v>
      </c>
      <c r="C17" s="20">
        <v>1</v>
      </c>
      <c r="E17" s="26" t="s">
        <v>77</v>
      </c>
      <c r="G17" s="3"/>
      <c r="I17" s="259"/>
      <c r="J17" s="280"/>
      <c r="K17" s="60" t="s">
        <v>80</v>
      </c>
      <c r="L17" s="59">
        <v>10</v>
      </c>
      <c r="M17" s="3"/>
      <c r="Q17" s="49" t="s">
        <v>87</v>
      </c>
      <c r="R17" s="45">
        <v>60</v>
      </c>
      <c r="S17" s="41">
        <v>50</v>
      </c>
      <c r="T17" s="51">
        <v>20</v>
      </c>
      <c r="U17" s="46">
        <f t="shared" ref="U17" si="0">R17/(R17+S17+T17)*100</f>
        <v>46.153846153846153</v>
      </c>
      <c r="V17" s="42">
        <f t="shared" ref="V17" si="1">S17/(R17+S17+T17)*100</f>
        <v>38.461538461538467</v>
      </c>
      <c r="W17" s="43">
        <f t="shared" ref="W17" si="2">T17/(R17+S17+T17)*100</f>
        <v>15.384615384615385</v>
      </c>
    </row>
    <row r="18" spans="1:23" x14ac:dyDescent="0.25">
      <c r="A18" s="2"/>
      <c r="B18" s="18" t="s">
        <v>21</v>
      </c>
      <c r="C18" s="21" t="s">
        <v>20</v>
      </c>
      <c r="E18" s="27" t="s">
        <v>78</v>
      </c>
      <c r="I18" s="258">
        <v>44</v>
      </c>
      <c r="J18" s="124" t="s">
        <v>38</v>
      </c>
      <c r="K18" s="54" t="s">
        <v>8</v>
      </c>
      <c r="L18" s="55">
        <f>(E9-E9*(L26/10))*(V17/100)*C15</f>
        <v>161.53846153846158</v>
      </c>
    </row>
    <row r="19" spans="1:23" x14ac:dyDescent="0.25">
      <c r="A19" s="2"/>
      <c r="B19" s="16" t="s">
        <v>11</v>
      </c>
      <c r="C19" s="20">
        <v>10</v>
      </c>
      <c r="I19" s="259"/>
      <c r="J19" s="124"/>
      <c r="K19" s="56" t="s">
        <v>9</v>
      </c>
      <c r="L19" s="57">
        <f>(E9-E9*(L26/10))*(W17/100)*C16</f>
        <v>64.615384615384613</v>
      </c>
    </row>
    <row r="20" spans="1:23" x14ac:dyDescent="0.25">
      <c r="A20" s="2"/>
      <c r="B20" s="16" t="s">
        <v>13</v>
      </c>
      <c r="C20" s="20">
        <v>10</v>
      </c>
      <c r="I20" s="259"/>
      <c r="J20" s="124"/>
      <c r="K20" s="56" t="s">
        <v>14</v>
      </c>
      <c r="L20" s="57">
        <f>L19</f>
        <v>64.615384615384613</v>
      </c>
    </row>
    <row r="21" spans="1:23" x14ac:dyDescent="0.25">
      <c r="A21" s="2"/>
      <c r="B21" s="16"/>
      <c r="C21" s="21" t="s">
        <v>19</v>
      </c>
      <c r="G21" s="3"/>
      <c r="I21" s="259"/>
      <c r="J21" s="124"/>
      <c r="K21" s="56" t="s">
        <v>10</v>
      </c>
      <c r="L21" s="61">
        <v>0.6</v>
      </c>
    </row>
    <row r="22" spans="1:23" x14ac:dyDescent="0.25">
      <c r="A22" s="2"/>
      <c r="B22" s="16" t="s">
        <v>24</v>
      </c>
      <c r="C22" s="20">
        <v>1</v>
      </c>
      <c r="G22" s="3"/>
      <c r="I22" s="259"/>
      <c r="J22" s="124"/>
      <c r="K22" s="56" t="s">
        <v>12</v>
      </c>
      <c r="L22" s="57">
        <f>(E9-E9*(L26/10))*(U17/100)*C19</f>
        <v>1938.4615384615383</v>
      </c>
    </row>
    <row r="23" spans="1:23" x14ac:dyDescent="0.25">
      <c r="A23" s="2"/>
      <c r="B23" s="16" t="s">
        <v>26</v>
      </c>
      <c r="C23" s="20" t="s">
        <v>29</v>
      </c>
      <c r="I23" s="259"/>
      <c r="J23" s="124"/>
      <c r="K23" s="56" t="s">
        <v>13</v>
      </c>
      <c r="L23" s="57">
        <v>100</v>
      </c>
    </row>
    <row r="24" spans="1:23" x14ac:dyDescent="0.25">
      <c r="B24" s="17" t="s">
        <v>25</v>
      </c>
      <c r="C24" s="22" t="s">
        <v>22</v>
      </c>
      <c r="I24" s="259"/>
      <c r="J24" s="124"/>
      <c r="K24" s="56"/>
      <c r="L24" s="57"/>
    </row>
    <row r="25" spans="1:23" x14ac:dyDescent="0.25">
      <c r="I25" s="259"/>
      <c r="J25" s="124"/>
      <c r="K25" s="56" t="s">
        <v>24</v>
      </c>
      <c r="L25" s="57">
        <v>0</v>
      </c>
    </row>
    <row r="26" spans="1:23" x14ac:dyDescent="0.25">
      <c r="I26" s="259"/>
      <c r="J26" s="124"/>
      <c r="K26" s="58" t="s">
        <v>26</v>
      </c>
      <c r="L26" s="59">
        <v>3</v>
      </c>
    </row>
    <row r="27" spans="1:23" ht="15.75" thickBot="1" x14ac:dyDescent="0.3">
      <c r="I27" s="259"/>
      <c r="J27" s="124"/>
      <c r="K27" s="60" t="s">
        <v>80</v>
      </c>
      <c r="L27" s="59"/>
    </row>
    <row r="28" spans="1:23" x14ac:dyDescent="0.25">
      <c r="I28" s="258">
        <v>45</v>
      </c>
      <c r="J28" s="124" t="s">
        <v>47</v>
      </c>
      <c r="K28" s="54" t="s">
        <v>8</v>
      </c>
      <c r="L28" s="55">
        <f>(E9-E9*(L36/10))*(V17/100)*C15</f>
        <v>207.69230769230774</v>
      </c>
    </row>
    <row r="29" spans="1:23" x14ac:dyDescent="0.25">
      <c r="I29" s="259"/>
      <c r="J29" s="124"/>
      <c r="K29" s="56" t="s">
        <v>9</v>
      </c>
      <c r="L29" s="57">
        <f>(E9-E9*(L36/10))*(W17/100)*C16</f>
        <v>83.07692307692308</v>
      </c>
    </row>
    <row r="30" spans="1:23" x14ac:dyDescent="0.25">
      <c r="I30" s="259"/>
      <c r="J30" s="124"/>
      <c r="K30" s="56" t="s">
        <v>14</v>
      </c>
      <c r="L30" s="57">
        <f>L29</f>
        <v>83.07692307692308</v>
      </c>
    </row>
    <row r="31" spans="1:23" x14ac:dyDescent="0.25">
      <c r="I31" s="259"/>
      <c r="J31" s="124"/>
      <c r="K31" s="56" t="s">
        <v>10</v>
      </c>
      <c r="L31" s="61">
        <v>0.6</v>
      </c>
    </row>
    <row r="32" spans="1:23" x14ac:dyDescent="0.25">
      <c r="I32" s="259"/>
      <c r="J32" s="124"/>
      <c r="K32" s="56" t="s">
        <v>12</v>
      </c>
      <c r="L32" s="57">
        <f>(E9-E9*(L36/10))*(U17/100)*C19</f>
        <v>2492.3076923076924</v>
      </c>
      <c r="Q32" s="33"/>
      <c r="R32" s="36"/>
    </row>
    <row r="33" spans="9:17" x14ac:dyDescent="0.25">
      <c r="I33" s="259"/>
      <c r="J33" s="124"/>
      <c r="K33" s="56" t="s">
        <v>13</v>
      </c>
      <c r="L33" s="57">
        <v>100</v>
      </c>
      <c r="Q33" s="33"/>
    </row>
    <row r="34" spans="9:17" x14ac:dyDescent="0.25">
      <c r="I34" s="259"/>
      <c r="J34" s="124"/>
      <c r="K34" s="56"/>
      <c r="L34" s="57"/>
    </row>
    <row r="35" spans="9:17" x14ac:dyDescent="0.25">
      <c r="I35" s="259"/>
      <c r="J35" s="124"/>
      <c r="K35" s="56" t="s">
        <v>24</v>
      </c>
      <c r="L35" s="57">
        <v>0</v>
      </c>
    </row>
    <row r="36" spans="9:17" x14ac:dyDescent="0.25">
      <c r="I36" s="259"/>
      <c r="J36" s="124"/>
      <c r="K36" s="58" t="s">
        <v>26</v>
      </c>
      <c r="L36" s="59">
        <v>1</v>
      </c>
    </row>
    <row r="37" spans="9:17" ht="15.75" thickBot="1" x14ac:dyDescent="0.3">
      <c r="I37" s="259"/>
      <c r="J37" s="124"/>
      <c r="K37" s="60" t="s">
        <v>80</v>
      </c>
      <c r="L37" s="59"/>
    </row>
    <row r="38" spans="9:17" x14ac:dyDescent="0.25">
      <c r="I38" s="258">
        <v>46</v>
      </c>
      <c r="J38" s="117" t="s">
        <v>48</v>
      </c>
      <c r="K38" s="54" t="s">
        <v>8</v>
      </c>
      <c r="L38" s="55">
        <f>(D9-D9*(L46/10))*(V17/100)*C15</f>
        <v>121.15384615384617</v>
      </c>
    </row>
    <row r="39" spans="9:17" x14ac:dyDescent="0.25">
      <c r="I39" s="259"/>
      <c r="J39" s="117"/>
      <c r="K39" s="56" t="s">
        <v>9</v>
      </c>
      <c r="L39" s="57">
        <f>(D9-D9*(L46/10))*(W17/100)*C16</f>
        <v>48.461538461538467</v>
      </c>
    </row>
    <row r="40" spans="9:17" x14ac:dyDescent="0.25">
      <c r="I40" s="259"/>
      <c r="J40" s="117"/>
      <c r="K40" s="56" t="s">
        <v>14</v>
      </c>
      <c r="L40" s="57">
        <f>L39</f>
        <v>48.461538461538467</v>
      </c>
    </row>
    <row r="41" spans="9:17" x14ac:dyDescent="0.25">
      <c r="I41" s="259"/>
      <c r="J41" s="117"/>
      <c r="K41" s="56" t="s">
        <v>10</v>
      </c>
      <c r="L41" s="61">
        <v>0.6</v>
      </c>
    </row>
    <row r="42" spans="9:17" x14ac:dyDescent="0.25">
      <c r="I42" s="259"/>
      <c r="J42" s="117"/>
      <c r="K42" s="56" t="s">
        <v>12</v>
      </c>
      <c r="L42" s="57">
        <f>(D9-D9*(L46/10))*(U17/100)*C19</f>
        <v>1453.8461538461538</v>
      </c>
    </row>
    <row r="43" spans="9:17" x14ac:dyDescent="0.25">
      <c r="I43" s="259"/>
      <c r="J43" s="117"/>
      <c r="K43" s="56" t="s">
        <v>13</v>
      </c>
      <c r="L43" s="57">
        <v>100</v>
      </c>
    </row>
    <row r="44" spans="9:17" ht="15" customHeight="1" x14ac:dyDescent="0.25">
      <c r="I44" s="259"/>
      <c r="J44" s="117"/>
      <c r="K44" s="56"/>
      <c r="L44" s="57"/>
    </row>
    <row r="45" spans="9:17" x14ac:dyDescent="0.25">
      <c r="I45" s="259"/>
      <c r="J45" s="117"/>
      <c r="K45" s="56" t="s">
        <v>24</v>
      </c>
      <c r="L45" s="57">
        <v>0</v>
      </c>
    </row>
    <row r="46" spans="9:17" x14ac:dyDescent="0.25">
      <c r="I46" s="259"/>
      <c r="J46" s="117"/>
      <c r="K46" s="58" t="s">
        <v>26</v>
      </c>
      <c r="L46" s="59">
        <v>3</v>
      </c>
    </row>
    <row r="47" spans="9:17" ht="15.75" thickBot="1" x14ac:dyDescent="0.3">
      <c r="I47" s="259"/>
      <c r="J47" s="117"/>
      <c r="K47" s="60" t="s">
        <v>80</v>
      </c>
      <c r="L47" s="59"/>
    </row>
    <row r="48" spans="9:17" x14ac:dyDescent="0.25">
      <c r="I48" s="258">
        <v>47</v>
      </c>
      <c r="J48" s="124" t="s">
        <v>49</v>
      </c>
      <c r="K48" s="54" t="s">
        <v>8</v>
      </c>
      <c r="L48" s="55">
        <f>(F9-F9*(L56/10))*(V17/100)*C15</f>
        <v>338.46153846153851</v>
      </c>
    </row>
    <row r="49" spans="9:12" x14ac:dyDescent="0.25">
      <c r="I49" s="259"/>
      <c r="J49" s="124"/>
      <c r="K49" s="56" t="s">
        <v>9</v>
      </c>
      <c r="L49" s="57">
        <f>(F9-F9*(L56/10))*(W17/100)*C16</f>
        <v>135.38461538461539</v>
      </c>
    </row>
    <row r="50" spans="9:12" x14ac:dyDescent="0.25">
      <c r="I50" s="259"/>
      <c r="J50" s="124"/>
      <c r="K50" s="56" t="s">
        <v>14</v>
      </c>
      <c r="L50" s="57">
        <f>L49</f>
        <v>135.38461538461539</v>
      </c>
    </row>
    <row r="51" spans="9:12" x14ac:dyDescent="0.25">
      <c r="I51" s="259"/>
      <c r="J51" s="124"/>
      <c r="K51" s="56" t="s">
        <v>10</v>
      </c>
      <c r="L51" s="61">
        <v>0.6</v>
      </c>
    </row>
    <row r="52" spans="9:12" x14ac:dyDescent="0.25">
      <c r="I52" s="259"/>
      <c r="J52" s="124"/>
      <c r="K52" s="56" t="s">
        <v>12</v>
      </c>
      <c r="L52" s="57">
        <f>(F9-F9*(L56/10))*(U17/100)*C19</f>
        <v>4061.5384615384614</v>
      </c>
    </row>
    <row r="53" spans="9:12" x14ac:dyDescent="0.25">
      <c r="I53" s="259"/>
      <c r="J53" s="124"/>
      <c r="K53" s="56" t="s">
        <v>13</v>
      </c>
      <c r="L53" s="57">
        <v>100</v>
      </c>
    </row>
    <row r="54" spans="9:12" ht="15" customHeight="1" x14ac:dyDescent="0.25">
      <c r="I54" s="259"/>
      <c r="J54" s="124"/>
      <c r="K54" s="56"/>
      <c r="L54" s="57"/>
    </row>
    <row r="55" spans="9:12" x14ac:dyDescent="0.25">
      <c r="I55" s="259"/>
      <c r="J55" s="124"/>
      <c r="K55" s="56" t="s">
        <v>24</v>
      </c>
      <c r="L55" s="57">
        <v>0</v>
      </c>
    </row>
    <row r="56" spans="9:12" x14ac:dyDescent="0.25">
      <c r="I56" s="259"/>
      <c r="J56" s="124"/>
      <c r="K56" s="58" t="s">
        <v>26</v>
      </c>
      <c r="L56" s="59">
        <v>2</v>
      </c>
    </row>
    <row r="57" spans="9:12" ht="15.75" thickBot="1" x14ac:dyDescent="0.3">
      <c r="I57" s="259"/>
      <c r="J57" s="124"/>
      <c r="K57" s="60" t="s">
        <v>80</v>
      </c>
      <c r="L57" s="59"/>
    </row>
    <row r="58" spans="9:12" x14ac:dyDescent="0.25">
      <c r="I58" s="258">
        <v>48</v>
      </c>
      <c r="J58" s="117" t="s">
        <v>50</v>
      </c>
      <c r="K58" s="54" t="s">
        <v>8</v>
      </c>
      <c r="L58" s="55">
        <f>(D9-D9*(L66/10))*(V17/100)*C15</f>
        <v>138.46153846153848</v>
      </c>
    </row>
    <row r="59" spans="9:12" x14ac:dyDescent="0.25">
      <c r="I59" s="259"/>
      <c r="J59" s="117"/>
      <c r="K59" s="56" t="s">
        <v>9</v>
      </c>
      <c r="L59" s="57">
        <f>(D9-D9*(L66/10))*(W17/100)*C16</f>
        <v>55.384615384615387</v>
      </c>
    </row>
    <row r="60" spans="9:12" x14ac:dyDescent="0.25">
      <c r="I60" s="259"/>
      <c r="J60" s="117"/>
      <c r="K60" s="56" t="s">
        <v>14</v>
      </c>
      <c r="L60" s="57">
        <f>L59</f>
        <v>55.384615384615387</v>
      </c>
    </row>
    <row r="61" spans="9:12" x14ac:dyDescent="0.25">
      <c r="I61" s="259"/>
      <c r="J61" s="117"/>
      <c r="K61" s="56" t="s">
        <v>10</v>
      </c>
      <c r="L61" s="61">
        <v>0.6</v>
      </c>
    </row>
    <row r="62" spans="9:12" x14ac:dyDescent="0.25">
      <c r="I62" s="259"/>
      <c r="J62" s="117"/>
      <c r="K62" s="56" t="s">
        <v>12</v>
      </c>
      <c r="L62" s="57">
        <f>(D9-D9*(L66/10))*(U17/100)*C19</f>
        <v>1661.5384615384614</v>
      </c>
    </row>
    <row r="63" spans="9:12" x14ac:dyDescent="0.25">
      <c r="I63" s="259"/>
      <c r="J63" s="117"/>
      <c r="K63" s="56" t="s">
        <v>13</v>
      </c>
      <c r="L63" s="57">
        <v>100</v>
      </c>
    </row>
    <row r="64" spans="9:12" x14ac:dyDescent="0.25">
      <c r="I64" s="259"/>
      <c r="J64" s="117"/>
      <c r="K64" s="56"/>
      <c r="L64" s="57"/>
    </row>
    <row r="65" spans="9:12" x14ac:dyDescent="0.25">
      <c r="I65" s="259"/>
      <c r="J65" s="117"/>
      <c r="K65" s="56" t="s">
        <v>24</v>
      </c>
      <c r="L65" s="57">
        <v>0</v>
      </c>
    </row>
    <row r="66" spans="9:12" x14ac:dyDescent="0.25">
      <c r="I66" s="259"/>
      <c r="J66" s="117"/>
      <c r="K66" s="58" t="s">
        <v>26</v>
      </c>
      <c r="L66" s="59">
        <v>2</v>
      </c>
    </row>
    <row r="67" spans="9:12" ht="15.75" thickBot="1" x14ac:dyDescent="0.3">
      <c r="I67" s="259"/>
      <c r="J67" s="118"/>
      <c r="K67" s="60" t="s">
        <v>80</v>
      </c>
      <c r="L67" s="59"/>
    </row>
    <row r="68" spans="9:12" x14ac:dyDescent="0.25">
      <c r="I68" s="258">
        <v>49</v>
      </c>
      <c r="J68" s="241" t="s">
        <v>40</v>
      </c>
      <c r="K68" s="54" t="s">
        <v>8</v>
      </c>
      <c r="L68" s="55">
        <f>(C9-C9*(L76/10))*(V17/100)*C15</f>
        <v>103.84615384615387</v>
      </c>
    </row>
    <row r="69" spans="9:12" x14ac:dyDescent="0.25">
      <c r="I69" s="259"/>
      <c r="J69" s="98"/>
      <c r="K69" s="56" t="s">
        <v>9</v>
      </c>
      <c r="L69" s="57">
        <f>(C9-C9*(L76/10))*(W17/100)*C16</f>
        <v>41.53846153846154</v>
      </c>
    </row>
    <row r="70" spans="9:12" x14ac:dyDescent="0.25">
      <c r="I70" s="259"/>
      <c r="J70" s="98"/>
      <c r="K70" s="56" t="s">
        <v>14</v>
      </c>
      <c r="L70" s="57">
        <f>L69</f>
        <v>41.53846153846154</v>
      </c>
    </row>
    <row r="71" spans="9:12" x14ac:dyDescent="0.25">
      <c r="I71" s="259"/>
      <c r="J71" s="98"/>
      <c r="K71" s="56" t="s">
        <v>10</v>
      </c>
      <c r="L71" s="61">
        <v>0.6</v>
      </c>
    </row>
    <row r="72" spans="9:12" x14ac:dyDescent="0.25">
      <c r="I72" s="259"/>
      <c r="J72" s="98"/>
      <c r="K72" s="56" t="s">
        <v>12</v>
      </c>
      <c r="L72" s="57">
        <f>(C9-C9*(L76/10))*(U17/100)*C19</f>
        <v>1246.1538461538462</v>
      </c>
    </row>
    <row r="73" spans="9:12" x14ac:dyDescent="0.25">
      <c r="I73" s="259"/>
      <c r="J73" s="98"/>
      <c r="K73" s="56" t="s">
        <v>13</v>
      </c>
      <c r="L73" s="57">
        <v>100</v>
      </c>
    </row>
    <row r="74" spans="9:12" ht="15" customHeight="1" x14ac:dyDescent="0.25">
      <c r="I74" s="259"/>
      <c r="J74" s="98"/>
      <c r="K74" s="56"/>
      <c r="L74" s="57"/>
    </row>
    <row r="75" spans="9:12" x14ac:dyDescent="0.25">
      <c r="I75" s="259"/>
      <c r="J75" s="98"/>
      <c r="K75" s="56" t="s">
        <v>24</v>
      </c>
      <c r="L75" s="57">
        <v>0</v>
      </c>
    </row>
    <row r="76" spans="9:12" x14ac:dyDescent="0.25">
      <c r="I76" s="259"/>
      <c r="J76" s="98"/>
      <c r="K76" s="58" t="s">
        <v>26</v>
      </c>
      <c r="L76" s="59">
        <v>1</v>
      </c>
    </row>
    <row r="77" spans="9:12" ht="15.75" thickBot="1" x14ac:dyDescent="0.3">
      <c r="I77" s="259"/>
      <c r="J77" s="122"/>
      <c r="K77" s="60" t="s">
        <v>80</v>
      </c>
      <c r="L77" s="59"/>
    </row>
    <row r="78" spans="9:12" ht="15.75" thickTop="1" x14ac:dyDescent="0.25">
      <c r="I78" s="258">
        <v>50</v>
      </c>
      <c r="J78" s="222" t="s">
        <v>45</v>
      </c>
      <c r="K78" s="54" t="s">
        <v>8</v>
      </c>
      <c r="L78" s="55">
        <f>(G9-G9*(L86/10))*(V17/100)*C15</f>
        <v>369.23076923076928</v>
      </c>
    </row>
    <row r="79" spans="9:12" x14ac:dyDescent="0.25">
      <c r="I79" s="259"/>
      <c r="J79" s="173"/>
      <c r="K79" s="56" t="s">
        <v>9</v>
      </c>
      <c r="L79" s="57">
        <f>(G9-G9/(L86*10))*(W17/100)*C16</f>
        <v>240</v>
      </c>
    </row>
    <row r="80" spans="9:12" x14ac:dyDescent="0.25">
      <c r="I80" s="259"/>
      <c r="J80" s="173"/>
      <c r="K80" s="56" t="s">
        <v>14</v>
      </c>
      <c r="L80" s="57">
        <f>L79</f>
        <v>240</v>
      </c>
    </row>
    <row r="81" spans="9:12" x14ac:dyDescent="0.25">
      <c r="I81" s="259"/>
      <c r="J81" s="173"/>
      <c r="K81" s="56" t="s">
        <v>10</v>
      </c>
      <c r="L81" s="61">
        <v>0.6</v>
      </c>
    </row>
    <row r="82" spans="9:12" x14ac:dyDescent="0.25">
      <c r="I82" s="259"/>
      <c r="J82" s="173"/>
      <c r="K82" s="56" t="s">
        <v>12</v>
      </c>
      <c r="L82" s="57">
        <f>(G9-G9*(L86/10))*(U17/100)*C19</f>
        <v>4430.7692307692305</v>
      </c>
    </row>
    <row r="83" spans="9:12" x14ac:dyDescent="0.25">
      <c r="I83" s="259"/>
      <c r="J83" s="173"/>
      <c r="K83" s="56" t="s">
        <v>13</v>
      </c>
      <c r="L83" s="57">
        <v>100</v>
      </c>
    </row>
    <row r="84" spans="9:12" x14ac:dyDescent="0.25">
      <c r="I84" s="259"/>
      <c r="J84" s="173"/>
      <c r="K84" s="56"/>
      <c r="L84" s="57"/>
    </row>
    <row r="85" spans="9:12" x14ac:dyDescent="0.25">
      <c r="I85" s="259"/>
      <c r="J85" s="173"/>
      <c r="K85" s="56" t="s">
        <v>24</v>
      </c>
      <c r="L85" s="57">
        <v>0</v>
      </c>
    </row>
    <row r="86" spans="9:12" x14ac:dyDescent="0.25">
      <c r="I86" s="259"/>
      <c r="J86" s="173"/>
      <c r="K86" s="58" t="s">
        <v>26</v>
      </c>
      <c r="L86" s="59">
        <v>4</v>
      </c>
    </row>
    <row r="87" spans="9:12" ht="15.75" thickBot="1" x14ac:dyDescent="0.3">
      <c r="I87" s="259"/>
      <c r="J87" s="173"/>
      <c r="K87" s="60" t="s">
        <v>80</v>
      </c>
      <c r="L87" s="59">
        <v>20</v>
      </c>
    </row>
    <row r="88" spans="9:12" x14ac:dyDescent="0.25">
      <c r="I88" s="258">
        <v>51</v>
      </c>
      <c r="J88" s="124" t="s">
        <v>46</v>
      </c>
      <c r="K88" s="54" t="s">
        <v>8</v>
      </c>
      <c r="L88" s="55">
        <f>(E9-E9*(L96/10))*(V17/100)*C15</f>
        <v>161.53846153846158</v>
      </c>
    </row>
    <row r="89" spans="9:12" x14ac:dyDescent="0.25">
      <c r="I89" s="259"/>
      <c r="J89" s="124"/>
      <c r="K89" s="56" t="s">
        <v>9</v>
      </c>
      <c r="L89" s="57">
        <f>(E9-E9*(L96/10))*(W17/100)*C16</f>
        <v>64.615384615384613</v>
      </c>
    </row>
    <row r="90" spans="9:12" x14ac:dyDescent="0.25">
      <c r="I90" s="259"/>
      <c r="J90" s="124"/>
      <c r="K90" s="56" t="s">
        <v>14</v>
      </c>
      <c r="L90" s="57">
        <f>(E9-E9*(L96/10))*(17/100)*C16</f>
        <v>71.400000000000006</v>
      </c>
    </row>
    <row r="91" spans="9:12" x14ac:dyDescent="0.25">
      <c r="I91" s="259"/>
      <c r="J91" s="124"/>
      <c r="K91" s="56" t="s">
        <v>10</v>
      </c>
      <c r="L91" s="61">
        <v>0.6</v>
      </c>
    </row>
    <row r="92" spans="9:12" x14ac:dyDescent="0.25">
      <c r="I92" s="259"/>
      <c r="J92" s="124"/>
      <c r="K92" s="56" t="s">
        <v>12</v>
      </c>
      <c r="L92" s="57">
        <f>(E9-E9*(L96/10))*(U17/100)*C19</f>
        <v>1938.4615384615383</v>
      </c>
    </row>
    <row r="93" spans="9:12" x14ac:dyDescent="0.25">
      <c r="I93" s="259"/>
      <c r="J93" s="124"/>
      <c r="K93" s="56" t="s">
        <v>13</v>
      </c>
      <c r="L93" s="57">
        <v>100</v>
      </c>
    </row>
    <row r="94" spans="9:12" x14ac:dyDescent="0.25">
      <c r="I94" s="259"/>
      <c r="J94" s="124"/>
      <c r="K94" s="56"/>
      <c r="L94" s="57"/>
    </row>
    <row r="95" spans="9:12" x14ac:dyDescent="0.25">
      <c r="I95" s="259"/>
      <c r="J95" s="124"/>
      <c r="K95" s="56" t="s">
        <v>24</v>
      </c>
      <c r="L95" s="57">
        <v>0</v>
      </c>
    </row>
    <row r="96" spans="9:12" x14ac:dyDescent="0.25">
      <c r="I96" s="259"/>
      <c r="J96" s="124"/>
      <c r="K96" s="58" t="s">
        <v>26</v>
      </c>
      <c r="L96" s="59">
        <v>3</v>
      </c>
    </row>
    <row r="97" spans="9:12" ht="15.75" thickBot="1" x14ac:dyDescent="0.3">
      <c r="I97" s="259"/>
      <c r="J97" s="124"/>
      <c r="K97" s="60" t="s">
        <v>80</v>
      </c>
      <c r="L97" s="59"/>
    </row>
    <row r="98" spans="9:12" x14ac:dyDescent="0.25">
      <c r="I98" s="258">
        <v>52</v>
      </c>
      <c r="J98" s="117" t="s">
        <v>44</v>
      </c>
      <c r="K98" s="54" t="s">
        <v>8</v>
      </c>
      <c r="L98" s="55">
        <f>(D9-D9*(L106/10))*(V17/100)*C15</f>
        <v>138.46153846153848</v>
      </c>
    </row>
    <row r="99" spans="9:12" x14ac:dyDescent="0.25">
      <c r="I99" s="259"/>
      <c r="J99" s="117"/>
      <c r="K99" s="56" t="s">
        <v>9</v>
      </c>
      <c r="L99" s="57">
        <f>(D9-D9*(L106/10))*(W17/100)*C16</f>
        <v>55.384615384615387</v>
      </c>
    </row>
    <row r="100" spans="9:12" x14ac:dyDescent="0.25">
      <c r="I100" s="259"/>
      <c r="J100" s="117"/>
      <c r="K100" s="56" t="s">
        <v>14</v>
      </c>
      <c r="L100" s="57">
        <f>L99</f>
        <v>55.384615384615387</v>
      </c>
    </row>
    <row r="101" spans="9:12" x14ac:dyDescent="0.25">
      <c r="I101" s="259"/>
      <c r="J101" s="117"/>
      <c r="K101" s="56" t="s">
        <v>10</v>
      </c>
      <c r="L101" s="61">
        <v>0.6</v>
      </c>
    </row>
    <row r="102" spans="9:12" x14ac:dyDescent="0.25">
      <c r="I102" s="259"/>
      <c r="J102" s="117"/>
      <c r="K102" s="56" t="s">
        <v>12</v>
      </c>
      <c r="L102" s="57">
        <f>(D9-D9*(L106/10))*(U17/100)*C19</f>
        <v>1661.5384615384614</v>
      </c>
    </row>
    <row r="103" spans="9:12" x14ac:dyDescent="0.25">
      <c r="I103" s="259"/>
      <c r="J103" s="117"/>
      <c r="K103" s="56" t="s">
        <v>13</v>
      </c>
      <c r="L103" s="57">
        <v>100</v>
      </c>
    </row>
    <row r="104" spans="9:12" x14ac:dyDescent="0.25">
      <c r="I104" s="259"/>
      <c r="J104" s="117"/>
      <c r="K104" s="56"/>
      <c r="L104" s="57"/>
    </row>
    <row r="105" spans="9:12" x14ac:dyDescent="0.25">
      <c r="I105" s="259"/>
      <c r="J105" s="117"/>
      <c r="K105" s="56" t="s">
        <v>24</v>
      </c>
      <c r="L105" s="57">
        <v>0</v>
      </c>
    </row>
    <row r="106" spans="9:12" x14ac:dyDescent="0.25">
      <c r="I106" s="259"/>
      <c r="J106" s="117"/>
      <c r="K106" s="58" t="s">
        <v>26</v>
      </c>
      <c r="L106" s="59">
        <v>2</v>
      </c>
    </row>
    <row r="107" spans="9:12" ht="15.75" thickBot="1" x14ac:dyDescent="0.3">
      <c r="I107" s="259"/>
      <c r="J107" s="117"/>
      <c r="K107" s="60" t="s">
        <v>80</v>
      </c>
      <c r="L107" s="59"/>
    </row>
    <row r="108" spans="9:12" x14ac:dyDescent="0.25">
      <c r="I108" s="258">
        <v>53</v>
      </c>
      <c r="J108" s="216" t="s">
        <v>51</v>
      </c>
      <c r="K108" s="54" t="s">
        <v>8</v>
      </c>
      <c r="L108" s="55">
        <f>(C9-C9*(L116/10))*(V17/100)*C15</f>
        <v>103.84615384615387</v>
      </c>
    </row>
    <row r="109" spans="9:12" x14ac:dyDescent="0.25">
      <c r="I109" s="259"/>
      <c r="J109" s="217"/>
      <c r="K109" s="56" t="s">
        <v>9</v>
      </c>
      <c r="L109" s="57">
        <f>(C9-C9*(L116/10))*(W17/100)*C16</f>
        <v>41.53846153846154</v>
      </c>
    </row>
    <row r="110" spans="9:12" x14ac:dyDescent="0.25">
      <c r="I110" s="259"/>
      <c r="J110" s="217"/>
      <c r="K110" s="56" t="s">
        <v>14</v>
      </c>
      <c r="L110" s="57">
        <f>L109</f>
        <v>41.53846153846154</v>
      </c>
    </row>
    <row r="111" spans="9:12" x14ac:dyDescent="0.25">
      <c r="I111" s="259"/>
      <c r="J111" s="217"/>
      <c r="K111" s="56" t="s">
        <v>10</v>
      </c>
      <c r="L111" s="61">
        <v>0.6</v>
      </c>
    </row>
    <row r="112" spans="9:12" x14ac:dyDescent="0.25">
      <c r="I112" s="259"/>
      <c r="J112" s="217"/>
      <c r="K112" s="56" t="s">
        <v>12</v>
      </c>
      <c r="L112" s="57">
        <f>(C9-C9*(L116/10))*(U17/100)*C19</f>
        <v>1246.1538461538462</v>
      </c>
    </row>
    <row r="113" spans="9:12" x14ac:dyDescent="0.25">
      <c r="I113" s="259"/>
      <c r="J113" s="217"/>
      <c r="K113" s="56" t="s">
        <v>13</v>
      </c>
      <c r="L113" s="57">
        <v>100</v>
      </c>
    </row>
    <row r="114" spans="9:12" x14ac:dyDescent="0.25">
      <c r="I114" s="259"/>
      <c r="J114" s="217"/>
      <c r="K114" s="56"/>
      <c r="L114" s="57"/>
    </row>
    <row r="115" spans="9:12" x14ac:dyDescent="0.25">
      <c r="I115" s="259"/>
      <c r="J115" s="217"/>
      <c r="K115" s="56" t="s">
        <v>24</v>
      </c>
      <c r="L115" s="57">
        <v>0</v>
      </c>
    </row>
    <row r="116" spans="9:12" x14ac:dyDescent="0.25">
      <c r="I116" s="259"/>
      <c r="J116" s="217"/>
      <c r="K116" s="58" t="s">
        <v>26</v>
      </c>
      <c r="L116" s="59">
        <v>1</v>
      </c>
    </row>
    <row r="117" spans="9:12" ht="15.75" thickBot="1" x14ac:dyDescent="0.3">
      <c r="I117" s="259"/>
      <c r="J117" s="218"/>
      <c r="K117" s="60" t="s">
        <v>80</v>
      </c>
      <c r="L117" s="59"/>
    </row>
    <row r="118" spans="9:12" x14ac:dyDescent="0.25">
      <c r="I118" s="258">
        <v>54</v>
      </c>
      <c r="J118" s="117" t="s">
        <v>52</v>
      </c>
      <c r="K118" s="54" t="s">
        <v>8</v>
      </c>
      <c r="L118" s="55">
        <f>(D9-D9*(L126/10))*(V17/100)*C15</f>
        <v>138.46153846153848</v>
      </c>
    </row>
    <row r="119" spans="9:12" x14ac:dyDescent="0.25">
      <c r="I119" s="259"/>
      <c r="J119" s="117"/>
      <c r="K119" s="56" t="s">
        <v>9</v>
      </c>
      <c r="L119" s="57">
        <f>(D9-D9*(L126/10))*(W17/100)*C16</f>
        <v>55.384615384615387</v>
      </c>
    </row>
    <row r="120" spans="9:12" x14ac:dyDescent="0.25">
      <c r="I120" s="259"/>
      <c r="J120" s="117"/>
      <c r="K120" s="56" t="s">
        <v>14</v>
      </c>
      <c r="L120" s="57">
        <f>L119</f>
        <v>55.384615384615387</v>
      </c>
    </row>
    <row r="121" spans="9:12" x14ac:dyDescent="0.25">
      <c r="I121" s="259"/>
      <c r="J121" s="117"/>
      <c r="K121" s="56" t="s">
        <v>10</v>
      </c>
      <c r="L121" s="61">
        <v>0.6</v>
      </c>
    </row>
    <row r="122" spans="9:12" x14ac:dyDescent="0.25">
      <c r="I122" s="259"/>
      <c r="J122" s="117"/>
      <c r="K122" s="56" t="s">
        <v>12</v>
      </c>
      <c r="L122" s="57">
        <f>(D9-D9*(L126/10))*(U17/100)*C19</f>
        <v>1661.5384615384614</v>
      </c>
    </row>
    <row r="123" spans="9:12" x14ac:dyDescent="0.25">
      <c r="I123" s="259"/>
      <c r="J123" s="117"/>
      <c r="K123" s="56" t="s">
        <v>13</v>
      </c>
      <c r="L123" s="57">
        <v>100</v>
      </c>
    </row>
    <row r="124" spans="9:12" x14ac:dyDescent="0.25">
      <c r="I124" s="259"/>
      <c r="J124" s="117"/>
      <c r="K124" s="56"/>
      <c r="L124" s="57"/>
    </row>
    <row r="125" spans="9:12" x14ac:dyDescent="0.25">
      <c r="I125" s="259"/>
      <c r="J125" s="117"/>
      <c r="K125" s="56" t="s">
        <v>24</v>
      </c>
      <c r="L125" s="57">
        <v>0</v>
      </c>
    </row>
    <row r="126" spans="9:12" x14ac:dyDescent="0.25">
      <c r="I126" s="259"/>
      <c r="J126" s="117"/>
      <c r="K126" s="58" t="s">
        <v>26</v>
      </c>
      <c r="L126" s="59">
        <v>2</v>
      </c>
    </row>
    <row r="127" spans="9:12" ht="15.75" thickBot="1" x14ac:dyDescent="0.3">
      <c r="I127" s="259"/>
      <c r="J127" s="117"/>
      <c r="K127" s="60" t="s">
        <v>80</v>
      </c>
      <c r="L127" s="59"/>
    </row>
    <row r="128" spans="9:12" x14ac:dyDescent="0.25">
      <c r="I128" s="258">
        <v>55</v>
      </c>
      <c r="J128" s="117" t="s">
        <v>53</v>
      </c>
      <c r="K128" s="54" t="s">
        <v>8</v>
      </c>
      <c r="L128" s="55">
        <f>(D9-D9*(L136/10))*(V17/100)*C15</f>
        <v>121.15384615384617</v>
      </c>
    </row>
    <row r="129" spans="9:12" x14ac:dyDescent="0.25">
      <c r="I129" s="259"/>
      <c r="J129" s="117"/>
      <c r="K129" s="56" t="s">
        <v>9</v>
      </c>
      <c r="L129" s="57">
        <f>(D9-D9*(L136/10))*(W17/100)*C16</f>
        <v>48.461538461538467</v>
      </c>
    </row>
    <row r="130" spans="9:12" x14ac:dyDescent="0.25">
      <c r="I130" s="259"/>
      <c r="J130" s="117"/>
      <c r="K130" s="56" t="s">
        <v>14</v>
      </c>
      <c r="L130" s="57">
        <f>L129</f>
        <v>48.461538461538467</v>
      </c>
    </row>
    <row r="131" spans="9:12" x14ac:dyDescent="0.25">
      <c r="I131" s="259"/>
      <c r="J131" s="117"/>
      <c r="K131" s="56" t="s">
        <v>10</v>
      </c>
      <c r="L131" s="61">
        <v>0.6</v>
      </c>
    </row>
    <row r="132" spans="9:12" x14ac:dyDescent="0.25">
      <c r="I132" s="259"/>
      <c r="J132" s="117"/>
      <c r="K132" s="56" t="s">
        <v>12</v>
      </c>
      <c r="L132" s="57">
        <f>(D9-D9*(L136/10))*(U17/100)*C19</f>
        <v>1453.8461538461538</v>
      </c>
    </row>
    <row r="133" spans="9:12" x14ac:dyDescent="0.25">
      <c r="I133" s="259"/>
      <c r="J133" s="117"/>
      <c r="K133" s="56" t="s">
        <v>13</v>
      </c>
      <c r="L133" s="57">
        <v>100</v>
      </c>
    </row>
    <row r="134" spans="9:12" x14ac:dyDescent="0.25">
      <c r="I134" s="259"/>
      <c r="J134" s="117"/>
      <c r="K134" s="56"/>
      <c r="L134" s="57"/>
    </row>
    <row r="135" spans="9:12" x14ac:dyDescent="0.25">
      <c r="I135" s="259"/>
      <c r="J135" s="117"/>
      <c r="K135" s="56" t="s">
        <v>24</v>
      </c>
      <c r="L135" s="57">
        <v>0</v>
      </c>
    </row>
    <row r="136" spans="9:12" x14ac:dyDescent="0.25">
      <c r="I136" s="259"/>
      <c r="J136" s="117"/>
      <c r="K136" s="58" t="s">
        <v>26</v>
      </c>
      <c r="L136" s="59">
        <v>3</v>
      </c>
    </row>
    <row r="137" spans="9:12" ht="15.75" thickBot="1" x14ac:dyDescent="0.3">
      <c r="I137" s="259"/>
      <c r="J137" s="118"/>
      <c r="K137" s="60" t="s">
        <v>80</v>
      </c>
      <c r="L137" s="59"/>
    </row>
    <row r="138" spans="9:12" x14ac:dyDescent="0.25">
      <c r="I138" s="258">
        <v>56</v>
      </c>
      <c r="J138" s="199" t="s">
        <v>54</v>
      </c>
      <c r="K138" s="54" t="s">
        <v>8</v>
      </c>
      <c r="L138" s="55">
        <f>(F9-F9*(L146/10))*(V17/100)*C15</f>
        <v>296.15384615384619</v>
      </c>
    </row>
    <row r="139" spans="9:12" x14ac:dyDescent="0.25">
      <c r="I139" s="259"/>
      <c r="J139" s="183"/>
      <c r="K139" s="56" t="s">
        <v>9</v>
      </c>
      <c r="L139" s="57">
        <f>(F9-F9*(L146/10))*(W17/100)*C16</f>
        <v>118.46153846153847</v>
      </c>
    </row>
    <row r="140" spans="9:12" x14ac:dyDescent="0.25">
      <c r="I140" s="259"/>
      <c r="J140" s="183"/>
      <c r="K140" s="56" t="s">
        <v>14</v>
      </c>
      <c r="L140" s="57">
        <f>L139</f>
        <v>118.46153846153847</v>
      </c>
    </row>
    <row r="141" spans="9:12" x14ac:dyDescent="0.25">
      <c r="I141" s="259"/>
      <c r="J141" s="183"/>
      <c r="K141" s="56" t="s">
        <v>10</v>
      </c>
      <c r="L141" s="61">
        <v>0.6</v>
      </c>
    </row>
    <row r="142" spans="9:12" x14ac:dyDescent="0.25">
      <c r="I142" s="259"/>
      <c r="J142" s="183"/>
      <c r="K142" s="56" t="s">
        <v>12</v>
      </c>
      <c r="L142" s="57">
        <f>(F9-F9*(L146/10))*(U17/100)*C19</f>
        <v>3553.8461538461534</v>
      </c>
    </row>
    <row r="143" spans="9:12" x14ac:dyDescent="0.25">
      <c r="I143" s="259"/>
      <c r="J143" s="183"/>
      <c r="K143" s="56" t="s">
        <v>13</v>
      </c>
      <c r="L143" s="57">
        <v>100</v>
      </c>
    </row>
    <row r="144" spans="9:12" x14ac:dyDescent="0.25">
      <c r="I144" s="259"/>
      <c r="J144" s="183"/>
      <c r="K144" s="56"/>
      <c r="L144" s="57"/>
    </row>
    <row r="145" spans="9:12" x14ac:dyDescent="0.25">
      <c r="I145" s="259"/>
      <c r="J145" s="183"/>
      <c r="K145" s="56" t="s">
        <v>24</v>
      </c>
      <c r="L145" s="57">
        <v>0</v>
      </c>
    </row>
    <row r="146" spans="9:12" x14ac:dyDescent="0.25">
      <c r="I146" s="259"/>
      <c r="J146" s="183"/>
      <c r="K146" s="58" t="s">
        <v>26</v>
      </c>
      <c r="L146" s="59">
        <v>3</v>
      </c>
    </row>
    <row r="147" spans="9:12" ht="15.75" thickBot="1" x14ac:dyDescent="0.3">
      <c r="I147" s="259"/>
      <c r="J147" s="200"/>
      <c r="K147" s="60" t="s">
        <v>80</v>
      </c>
      <c r="L147" s="59"/>
    </row>
    <row r="148" spans="9:12" ht="15.75" thickTop="1" x14ac:dyDescent="0.25">
      <c r="I148" s="258">
        <v>57</v>
      </c>
      <c r="J148" s="193" t="s">
        <v>56</v>
      </c>
      <c r="K148" s="54" t="s">
        <v>8</v>
      </c>
      <c r="L148" s="55">
        <f>(D9-D9*(L156/10))*(V17/100)*C15</f>
        <v>138.46153846153848</v>
      </c>
    </row>
    <row r="149" spans="9:12" x14ac:dyDescent="0.25">
      <c r="I149" s="259"/>
      <c r="J149" s="117"/>
      <c r="K149" s="56" t="s">
        <v>9</v>
      </c>
      <c r="L149" s="57">
        <f>(D9-D9*(L156/10))*(W17/100)*C16</f>
        <v>55.384615384615387</v>
      </c>
    </row>
    <row r="150" spans="9:12" x14ac:dyDescent="0.25">
      <c r="I150" s="259"/>
      <c r="J150" s="117"/>
      <c r="K150" s="56" t="s">
        <v>14</v>
      </c>
      <c r="L150" s="57">
        <f>L149</f>
        <v>55.384615384615387</v>
      </c>
    </row>
    <row r="151" spans="9:12" x14ac:dyDescent="0.25">
      <c r="I151" s="259"/>
      <c r="J151" s="117"/>
      <c r="K151" s="56" t="s">
        <v>10</v>
      </c>
      <c r="L151" s="61">
        <v>0.6</v>
      </c>
    </row>
    <row r="152" spans="9:12" x14ac:dyDescent="0.25">
      <c r="I152" s="259"/>
      <c r="J152" s="117"/>
      <c r="K152" s="56" t="s">
        <v>12</v>
      </c>
      <c r="L152" s="57">
        <f>(D9-D9*(L156/10))*(U17/100)*C19</f>
        <v>1661.5384615384614</v>
      </c>
    </row>
    <row r="153" spans="9:12" x14ac:dyDescent="0.25">
      <c r="I153" s="259"/>
      <c r="J153" s="117"/>
      <c r="K153" s="56" t="s">
        <v>13</v>
      </c>
      <c r="L153" s="57">
        <v>100</v>
      </c>
    </row>
    <row r="154" spans="9:12" x14ac:dyDescent="0.25">
      <c r="I154" s="259"/>
      <c r="J154" s="117"/>
      <c r="K154" s="56"/>
      <c r="L154" s="57"/>
    </row>
    <row r="155" spans="9:12" x14ac:dyDescent="0.25">
      <c r="I155" s="259"/>
      <c r="J155" s="117"/>
      <c r="K155" s="56" t="s">
        <v>24</v>
      </c>
      <c r="L155" s="57">
        <v>0</v>
      </c>
    </row>
    <row r="156" spans="9:12" x14ac:dyDescent="0.25">
      <c r="I156" s="259"/>
      <c r="J156" s="117"/>
      <c r="K156" s="58" t="s">
        <v>26</v>
      </c>
      <c r="L156" s="59">
        <v>2</v>
      </c>
    </row>
    <row r="157" spans="9:12" ht="15.75" thickBot="1" x14ac:dyDescent="0.3">
      <c r="I157" s="259"/>
      <c r="J157" s="117"/>
      <c r="K157" s="60" t="s">
        <v>80</v>
      </c>
      <c r="L157" s="59"/>
    </row>
    <row r="158" spans="9:12" x14ac:dyDescent="0.25">
      <c r="I158" s="258">
        <v>58</v>
      </c>
      <c r="J158" s="98" t="s">
        <v>58</v>
      </c>
      <c r="K158" s="54" t="s">
        <v>8</v>
      </c>
      <c r="L158" s="55">
        <f>(C9-C9*(L166/10))*(V17/100)*C15</f>
        <v>103.84615384615387</v>
      </c>
    </row>
    <row r="159" spans="9:12" x14ac:dyDescent="0.25">
      <c r="I159" s="259"/>
      <c r="J159" s="98"/>
      <c r="K159" s="56" t="s">
        <v>9</v>
      </c>
      <c r="L159" s="57">
        <f>(C9-C9*(L166/10))*(W17/100)*C16</f>
        <v>41.53846153846154</v>
      </c>
    </row>
    <row r="160" spans="9:12" x14ac:dyDescent="0.25">
      <c r="I160" s="259"/>
      <c r="J160" s="98"/>
      <c r="K160" s="56" t="s">
        <v>14</v>
      </c>
      <c r="L160" s="57">
        <f>L159</f>
        <v>41.53846153846154</v>
      </c>
    </row>
    <row r="161" spans="9:12" x14ac:dyDescent="0.25">
      <c r="I161" s="259"/>
      <c r="J161" s="98"/>
      <c r="K161" s="56" t="s">
        <v>10</v>
      </c>
      <c r="L161" s="61">
        <v>0.6</v>
      </c>
    </row>
    <row r="162" spans="9:12" x14ac:dyDescent="0.25">
      <c r="I162" s="259"/>
      <c r="J162" s="98"/>
      <c r="K162" s="56" t="s">
        <v>12</v>
      </c>
      <c r="L162" s="57">
        <f>(C9-C9*(L166/10))*(U17/100)*C19</f>
        <v>1246.1538461538462</v>
      </c>
    </row>
    <row r="163" spans="9:12" x14ac:dyDescent="0.25">
      <c r="I163" s="259"/>
      <c r="J163" s="98"/>
      <c r="K163" s="56" t="s">
        <v>13</v>
      </c>
      <c r="L163" s="57">
        <v>100</v>
      </c>
    </row>
    <row r="164" spans="9:12" x14ac:dyDescent="0.25">
      <c r="I164" s="259"/>
      <c r="J164" s="98"/>
      <c r="K164" s="56"/>
      <c r="L164" s="57"/>
    </row>
    <row r="165" spans="9:12" x14ac:dyDescent="0.25">
      <c r="I165" s="259"/>
      <c r="J165" s="98"/>
      <c r="K165" s="56" t="s">
        <v>24</v>
      </c>
      <c r="L165" s="57">
        <v>0</v>
      </c>
    </row>
    <row r="166" spans="9:12" x14ac:dyDescent="0.25">
      <c r="I166" s="259"/>
      <c r="J166" s="98"/>
      <c r="K166" s="58" t="s">
        <v>26</v>
      </c>
      <c r="L166" s="59">
        <v>1</v>
      </c>
    </row>
    <row r="167" spans="9:12" ht="15.75" thickBot="1" x14ac:dyDescent="0.3">
      <c r="I167" s="259"/>
      <c r="J167" s="98"/>
      <c r="K167" s="60" t="s">
        <v>80</v>
      </c>
      <c r="L167" s="59"/>
    </row>
    <row r="168" spans="9:12" x14ac:dyDescent="0.25">
      <c r="I168" s="258">
        <v>59</v>
      </c>
      <c r="J168" s="124" t="s">
        <v>57</v>
      </c>
      <c r="K168" s="54" t="s">
        <v>8</v>
      </c>
      <c r="L168" s="55">
        <f>(E9-E9*(L176/10))*(V17/100)*C15</f>
        <v>184.61538461538464</v>
      </c>
    </row>
    <row r="169" spans="9:12" x14ac:dyDescent="0.25">
      <c r="I169" s="259"/>
      <c r="J169" s="124"/>
      <c r="K169" s="56" t="s">
        <v>9</v>
      </c>
      <c r="L169" s="57">
        <f>(E9-E9*(L176/10))*(W17/100)*C16</f>
        <v>73.846153846153854</v>
      </c>
    </row>
    <row r="170" spans="9:12" x14ac:dyDescent="0.25">
      <c r="I170" s="259"/>
      <c r="J170" s="124"/>
      <c r="K170" s="56" t="s">
        <v>14</v>
      </c>
      <c r="L170" s="57">
        <f>L169</f>
        <v>73.846153846153854</v>
      </c>
    </row>
    <row r="171" spans="9:12" x14ac:dyDescent="0.25">
      <c r="I171" s="259"/>
      <c r="J171" s="124"/>
      <c r="K171" s="56" t="s">
        <v>10</v>
      </c>
      <c r="L171" s="61">
        <v>0.6</v>
      </c>
    </row>
    <row r="172" spans="9:12" x14ac:dyDescent="0.25">
      <c r="I172" s="259"/>
      <c r="J172" s="124"/>
      <c r="K172" s="56" t="s">
        <v>12</v>
      </c>
      <c r="L172" s="57">
        <f>(E9-E9*(L176/10))*(U17/100)*C19</f>
        <v>2215.3846153846152</v>
      </c>
    </row>
    <row r="173" spans="9:12" x14ac:dyDescent="0.25">
      <c r="I173" s="259"/>
      <c r="J173" s="124"/>
      <c r="K173" s="56" t="s">
        <v>13</v>
      </c>
      <c r="L173" s="57">
        <v>100</v>
      </c>
    </row>
    <row r="174" spans="9:12" x14ac:dyDescent="0.25">
      <c r="I174" s="259"/>
      <c r="J174" s="124"/>
      <c r="K174" s="56"/>
      <c r="L174" s="57"/>
    </row>
    <row r="175" spans="9:12" x14ac:dyDescent="0.25">
      <c r="I175" s="259"/>
      <c r="J175" s="124"/>
      <c r="K175" s="56" t="s">
        <v>24</v>
      </c>
      <c r="L175" s="57">
        <v>0</v>
      </c>
    </row>
    <row r="176" spans="9:12" x14ac:dyDescent="0.25">
      <c r="I176" s="259"/>
      <c r="J176" s="124"/>
      <c r="K176" s="58" t="s">
        <v>26</v>
      </c>
      <c r="L176" s="59">
        <v>2</v>
      </c>
    </row>
    <row r="177" spans="9:12" ht="15.75" thickBot="1" x14ac:dyDescent="0.3">
      <c r="I177" s="259"/>
      <c r="J177" s="124"/>
      <c r="K177" s="60" t="s">
        <v>80</v>
      </c>
      <c r="L177" s="59"/>
    </row>
    <row r="178" spans="9:12" x14ac:dyDescent="0.25">
      <c r="I178" s="258">
        <v>60</v>
      </c>
      <c r="J178" s="117" t="s">
        <v>59</v>
      </c>
      <c r="K178" s="54" t="s">
        <v>8</v>
      </c>
      <c r="L178" s="55">
        <f>(D9-D9*(L186/10))*(V17/100)*C15</f>
        <v>121.15384615384617</v>
      </c>
    </row>
    <row r="179" spans="9:12" x14ac:dyDescent="0.25">
      <c r="I179" s="259"/>
      <c r="J179" s="117"/>
      <c r="K179" s="56" t="s">
        <v>9</v>
      </c>
      <c r="L179" s="57">
        <f>(D9-D9*(L186/10))*(W17/100)*C16</f>
        <v>48.461538461538467</v>
      </c>
    </row>
    <row r="180" spans="9:12" x14ac:dyDescent="0.25">
      <c r="I180" s="259"/>
      <c r="J180" s="117"/>
      <c r="K180" s="56" t="s">
        <v>14</v>
      </c>
      <c r="L180" s="57">
        <f>L179</f>
        <v>48.461538461538467</v>
      </c>
    </row>
    <row r="181" spans="9:12" x14ac:dyDescent="0.25">
      <c r="I181" s="259"/>
      <c r="J181" s="117"/>
      <c r="K181" s="56" t="s">
        <v>10</v>
      </c>
      <c r="L181" s="61">
        <v>0.6</v>
      </c>
    </row>
    <row r="182" spans="9:12" x14ac:dyDescent="0.25">
      <c r="I182" s="259"/>
      <c r="J182" s="117"/>
      <c r="K182" s="56" t="s">
        <v>12</v>
      </c>
      <c r="L182" s="57">
        <f>(D9-D9*(L186/10))*(U17/100)*C19</f>
        <v>1453.8461538461538</v>
      </c>
    </row>
    <row r="183" spans="9:12" x14ac:dyDescent="0.25">
      <c r="I183" s="259"/>
      <c r="J183" s="117"/>
      <c r="K183" s="56" t="s">
        <v>13</v>
      </c>
      <c r="L183" s="57">
        <v>100</v>
      </c>
    </row>
    <row r="184" spans="9:12" x14ac:dyDescent="0.25">
      <c r="I184" s="259"/>
      <c r="J184" s="117"/>
      <c r="K184" s="56"/>
      <c r="L184" s="57"/>
    </row>
    <row r="185" spans="9:12" x14ac:dyDescent="0.25">
      <c r="I185" s="259"/>
      <c r="J185" s="117"/>
      <c r="K185" s="56" t="s">
        <v>24</v>
      </c>
      <c r="L185" s="57">
        <v>0</v>
      </c>
    </row>
    <row r="186" spans="9:12" x14ac:dyDescent="0.25">
      <c r="I186" s="259"/>
      <c r="J186" s="117"/>
      <c r="K186" s="58" t="s">
        <v>26</v>
      </c>
      <c r="L186" s="59">
        <v>3</v>
      </c>
    </row>
    <row r="187" spans="9:12" ht="15.75" thickBot="1" x14ac:dyDescent="0.3">
      <c r="I187" s="259"/>
      <c r="J187" s="117"/>
      <c r="K187" s="60" t="s">
        <v>80</v>
      </c>
      <c r="L187" s="59"/>
    </row>
    <row r="188" spans="9:12" x14ac:dyDescent="0.25">
      <c r="I188" s="258">
        <v>61</v>
      </c>
      <c r="J188" s="183" t="s">
        <v>60</v>
      </c>
      <c r="K188" s="54" t="s">
        <v>8</v>
      </c>
      <c r="L188" s="55">
        <f>(F9-F9*(L196/10))*(V17/100)*C15</f>
        <v>338.46153846153851</v>
      </c>
    </row>
    <row r="189" spans="9:12" x14ac:dyDescent="0.25">
      <c r="I189" s="259"/>
      <c r="J189" s="183"/>
      <c r="K189" s="56" t="s">
        <v>9</v>
      </c>
      <c r="L189" s="57">
        <f>(F9-F9*(L196/10))*(W17/100)*C16</f>
        <v>135.38461538461539</v>
      </c>
    </row>
    <row r="190" spans="9:12" x14ac:dyDescent="0.25">
      <c r="I190" s="259"/>
      <c r="J190" s="183"/>
      <c r="K190" s="56" t="s">
        <v>14</v>
      </c>
      <c r="L190" s="57">
        <f>L189</f>
        <v>135.38461538461539</v>
      </c>
    </row>
    <row r="191" spans="9:12" x14ac:dyDescent="0.25">
      <c r="I191" s="259"/>
      <c r="J191" s="183"/>
      <c r="K191" s="56" t="s">
        <v>10</v>
      </c>
      <c r="L191" s="61">
        <v>0.6</v>
      </c>
    </row>
    <row r="192" spans="9:12" x14ac:dyDescent="0.25">
      <c r="I192" s="259"/>
      <c r="J192" s="183"/>
      <c r="K192" s="56" t="s">
        <v>12</v>
      </c>
      <c r="L192" s="57">
        <f>(F9-F9*(L196/10))*(U17/100)*C19</f>
        <v>4061.5384615384614</v>
      </c>
    </row>
    <row r="193" spans="9:12" x14ac:dyDescent="0.25">
      <c r="I193" s="259"/>
      <c r="J193" s="183"/>
      <c r="K193" s="56" t="s">
        <v>13</v>
      </c>
      <c r="L193" s="57">
        <v>100</v>
      </c>
    </row>
    <row r="194" spans="9:12" x14ac:dyDescent="0.25">
      <c r="I194" s="259"/>
      <c r="J194" s="183"/>
      <c r="K194" s="56"/>
      <c r="L194" s="57"/>
    </row>
    <row r="195" spans="9:12" x14ac:dyDescent="0.25">
      <c r="I195" s="259"/>
      <c r="J195" s="183"/>
      <c r="K195" s="56" t="s">
        <v>24</v>
      </c>
      <c r="L195" s="57">
        <v>0</v>
      </c>
    </row>
    <row r="196" spans="9:12" x14ac:dyDescent="0.25">
      <c r="I196" s="259"/>
      <c r="J196" s="183"/>
      <c r="K196" s="58" t="s">
        <v>26</v>
      </c>
      <c r="L196" s="59">
        <v>2</v>
      </c>
    </row>
    <row r="197" spans="9:12" ht="15.75" thickBot="1" x14ac:dyDescent="0.3">
      <c r="I197" s="259"/>
      <c r="J197" s="183"/>
      <c r="K197" s="60" t="s">
        <v>80</v>
      </c>
      <c r="L197" s="59"/>
    </row>
    <row r="198" spans="9:12" x14ac:dyDescent="0.25">
      <c r="I198" s="258">
        <v>62</v>
      </c>
      <c r="J198" s="173" t="s">
        <v>61</v>
      </c>
      <c r="K198" s="54" t="s">
        <v>8</v>
      </c>
      <c r="L198" s="55">
        <f>(G9-G9*(L206/10))*(V17/100)*C15</f>
        <v>369.23076923076928</v>
      </c>
    </row>
    <row r="199" spans="9:12" x14ac:dyDescent="0.25">
      <c r="I199" s="259"/>
      <c r="J199" s="173"/>
      <c r="K199" s="56" t="s">
        <v>9</v>
      </c>
      <c r="L199" s="57">
        <f>(G9-G9*(L206/10))*(W17/100)*C16</f>
        <v>147.69230769230771</v>
      </c>
    </row>
    <row r="200" spans="9:12" x14ac:dyDescent="0.25">
      <c r="I200" s="259"/>
      <c r="J200" s="173"/>
      <c r="K200" s="56" t="s">
        <v>14</v>
      </c>
      <c r="L200" s="57">
        <f>L199</f>
        <v>147.69230769230771</v>
      </c>
    </row>
    <row r="201" spans="9:12" x14ac:dyDescent="0.25">
      <c r="I201" s="259"/>
      <c r="J201" s="173"/>
      <c r="K201" s="56" t="s">
        <v>10</v>
      </c>
      <c r="L201" s="61">
        <v>0.6</v>
      </c>
    </row>
    <row r="202" spans="9:12" x14ac:dyDescent="0.25">
      <c r="I202" s="259"/>
      <c r="J202" s="173"/>
      <c r="K202" s="56" t="s">
        <v>12</v>
      </c>
      <c r="L202" s="57">
        <f>(G9-G9*(L206/10))*(U17/100)*C19</f>
        <v>4430.7692307692305</v>
      </c>
    </row>
    <row r="203" spans="9:12" x14ac:dyDescent="0.25">
      <c r="I203" s="259"/>
      <c r="J203" s="173"/>
      <c r="K203" s="56" t="s">
        <v>13</v>
      </c>
      <c r="L203" s="57">
        <v>100</v>
      </c>
    </row>
    <row r="204" spans="9:12" x14ac:dyDescent="0.25">
      <c r="I204" s="259"/>
      <c r="J204" s="173"/>
      <c r="K204" s="56"/>
      <c r="L204" s="57"/>
    </row>
    <row r="205" spans="9:12" x14ac:dyDescent="0.25">
      <c r="I205" s="259"/>
      <c r="J205" s="173"/>
      <c r="K205" s="56" t="s">
        <v>24</v>
      </c>
      <c r="L205" s="57">
        <v>0</v>
      </c>
    </row>
    <row r="206" spans="9:12" x14ac:dyDescent="0.25">
      <c r="I206" s="259"/>
      <c r="J206" s="173"/>
      <c r="K206" s="58" t="s">
        <v>26</v>
      </c>
      <c r="L206" s="59">
        <v>4</v>
      </c>
    </row>
    <row r="207" spans="9:12" ht="15.75" thickBot="1" x14ac:dyDescent="0.3">
      <c r="I207" s="259"/>
      <c r="J207" s="173"/>
      <c r="K207" s="60" t="s">
        <v>80</v>
      </c>
      <c r="L207" s="59">
        <v>30</v>
      </c>
    </row>
    <row r="208" spans="9:12" x14ac:dyDescent="0.25">
      <c r="I208" s="258">
        <v>63</v>
      </c>
      <c r="J208" s="255"/>
      <c r="K208" s="54" t="s">
        <v>8</v>
      </c>
      <c r="L208" s="55"/>
    </row>
    <row r="209" spans="9:12" x14ac:dyDescent="0.25">
      <c r="I209" s="259"/>
      <c r="J209" s="256"/>
      <c r="K209" s="56" t="s">
        <v>9</v>
      </c>
      <c r="L209" s="57"/>
    </row>
    <row r="210" spans="9:12" x14ac:dyDescent="0.25">
      <c r="I210" s="259"/>
      <c r="J210" s="256"/>
      <c r="K210" s="56" t="s">
        <v>14</v>
      </c>
      <c r="L210" s="57"/>
    </row>
    <row r="211" spans="9:12" x14ac:dyDescent="0.25">
      <c r="I211" s="259"/>
      <c r="J211" s="256"/>
      <c r="K211" s="56" t="s">
        <v>10</v>
      </c>
      <c r="L211" s="61">
        <v>0.6</v>
      </c>
    </row>
    <row r="212" spans="9:12" x14ac:dyDescent="0.25">
      <c r="I212" s="259"/>
      <c r="J212" s="256"/>
      <c r="K212" s="56" t="s">
        <v>12</v>
      </c>
      <c r="L212" s="57"/>
    </row>
    <row r="213" spans="9:12" x14ac:dyDescent="0.25">
      <c r="I213" s="259"/>
      <c r="J213" s="256"/>
      <c r="K213" s="56" t="s">
        <v>13</v>
      </c>
      <c r="L213" s="57">
        <v>100</v>
      </c>
    </row>
    <row r="214" spans="9:12" x14ac:dyDescent="0.25">
      <c r="I214" s="259"/>
      <c r="J214" s="256"/>
      <c r="K214" s="56"/>
      <c r="L214" s="57"/>
    </row>
    <row r="215" spans="9:12" x14ac:dyDescent="0.25">
      <c r="I215" s="259"/>
      <c r="J215" s="257"/>
      <c r="K215" s="56" t="s">
        <v>24</v>
      </c>
      <c r="L215" s="57"/>
    </row>
    <row r="216" spans="9:12" x14ac:dyDescent="0.25">
      <c r="I216" s="259"/>
      <c r="J216" s="34"/>
      <c r="K216" s="58" t="s">
        <v>26</v>
      </c>
      <c r="L216" s="59"/>
    </row>
    <row r="217" spans="9:12" ht="15.75" thickBot="1" x14ac:dyDescent="0.3">
      <c r="I217" s="259"/>
      <c r="J217" s="28"/>
      <c r="K217" s="60" t="s">
        <v>80</v>
      </c>
      <c r="L217" s="59"/>
    </row>
    <row r="218" spans="9:12" x14ac:dyDescent="0.25">
      <c r="I218" s="258">
        <v>64</v>
      </c>
      <c r="J218" s="255"/>
      <c r="K218" s="54" t="s">
        <v>8</v>
      </c>
      <c r="L218" s="55"/>
    </row>
    <row r="219" spans="9:12" x14ac:dyDescent="0.25">
      <c r="I219" s="259"/>
      <c r="J219" s="256"/>
      <c r="K219" s="56" t="s">
        <v>9</v>
      </c>
      <c r="L219" s="57"/>
    </row>
    <row r="220" spans="9:12" x14ac:dyDescent="0.25">
      <c r="I220" s="259"/>
      <c r="J220" s="256"/>
      <c r="K220" s="56" t="s">
        <v>14</v>
      </c>
      <c r="L220" s="57"/>
    </row>
    <row r="221" spans="9:12" x14ac:dyDescent="0.25">
      <c r="I221" s="259"/>
      <c r="J221" s="256"/>
      <c r="K221" s="56" t="s">
        <v>10</v>
      </c>
      <c r="L221" s="61">
        <v>0.6</v>
      </c>
    </row>
    <row r="222" spans="9:12" x14ac:dyDescent="0.25">
      <c r="I222" s="259"/>
      <c r="J222" s="256"/>
      <c r="K222" s="56" t="s">
        <v>12</v>
      </c>
      <c r="L222" s="57"/>
    </row>
    <row r="223" spans="9:12" x14ac:dyDescent="0.25">
      <c r="I223" s="259"/>
      <c r="J223" s="256"/>
      <c r="K223" s="56" t="s">
        <v>13</v>
      </c>
      <c r="L223" s="57">
        <v>100</v>
      </c>
    </row>
    <row r="224" spans="9:12" x14ac:dyDescent="0.25">
      <c r="I224" s="259"/>
      <c r="J224" s="256"/>
      <c r="K224" s="56"/>
      <c r="L224" s="57"/>
    </row>
    <row r="225" spans="9:12" x14ac:dyDescent="0.25">
      <c r="I225" s="259"/>
      <c r="J225" s="257"/>
      <c r="K225" s="56" t="s">
        <v>24</v>
      </c>
      <c r="L225" s="57"/>
    </row>
    <row r="226" spans="9:12" x14ac:dyDescent="0.25">
      <c r="I226" s="259"/>
      <c r="J226" s="34"/>
      <c r="K226" s="58" t="s">
        <v>26</v>
      </c>
      <c r="L226" s="59"/>
    </row>
    <row r="227" spans="9:12" ht="15.75" thickBot="1" x14ac:dyDescent="0.3">
      <c r="I227" s="259"/>
      <c r="J227" s="28"/>
      <c r="K227" s="60" t="s">
        <v>80</v>
      </c>
      <c r="L227" s="59"/>
    </row>
    <row r="228" spans="9:12" x14ac:dyDescent="0.25">
      <c r="I228" s="258">
        <v>65</v>
      </c>
      <c r="J228" s="255"/>
      <c r="K228" s="54" t="s">
        <v>8</v>
      </c>
      <c r="L228" s="55"/>
    </row>
    <row r="229" spans="9:12" x14ac:dyDescent="0.25">
      <c r="I229" s="259"/>
      <c r="J229" s="256"/>
      <c r="K229" s="56" t="s">
        <v>9</v>
      </c>
      <c r="L229" s="57"/>
    </row>
    <row r="230" spans="9:12" x14ac:dyDescent="0.25">
      <c r="I230" s="259"/>
      <c r="J230" s="256"/>
      <c r="K230" s="56" t="s">
        <v>14</v>
      </c>
      <c r="L230" s="57"/>
    </row>
    <row r="231" spans="9:12" x14ac:dyDescent="0.25">
      <c r="I231" s="259"/>
      <c r="J231" s="256"/>
      <c r="K231" s="56" t="s">
        <v>10</v>
      </c>
      <c r="L231" s="61">
        <v>0.6</v>
      </c>
    </row>
    <row r="232" spans="9:12" x14ac:dyDescent="0.25">
      <c r="I232" s="259"/>
      <c r="J232" s="256"/>
      <c r="K232" s="56" t="s">
        <v>12</v>
      </c>
      <c r="L232" s="57"/>
    </row>
    <row r="233" spans="9:12" x14ac:dyDescent="0.25">
      <c r="I233" s="259"/>
      <c r="J233" s="256"/>
      <c r="K233" s="56" t="s">
        <v>13</v>
      </c>
      <c r="L233" s="57">
        <v>100</v>
      </c>
    </row>
    <row r="234" spans="9:12" x14ac:dyDescent="0.25">
      <c r="I234" s="259"/>
      <c r="J234" s="256"/>
      <c r="K234" s="56"/>
      <c r="L234" s="57"/>
    </row>
    <row r="235" spans="9:12" x14ac:dyDescent="0.25">
      <c r="I235" s="259"/>
      <c r="J235" s="257"/>
      <c r="K235" s="56" t="s">
        <v>24</v>
      </c>
      <c r="L235" s="57"/>
    </row>
    <row r="236" spans="9:12" x14ac:dyDescent="0.25">
      <c r="I236" s="259"/>
      <c r="J236" s="34"/>
      <c r="K236" s="58" t="s">
        <v>26</v>
      </c>
      <c r="L236" s="59"/>
    </row>
    <row r="237" spans="9:12" ht="15.75" thickBot="1" x14ac:dyDescent="0.3">
      <c r="I237" s="259"/>
      <c r="J237" s="28"/>
      <c r="K237" s="60" t="s">
        <v>80</v>
      </c>
      <c r="L237" s="59"/>
    </row>
    <row r="238" spans="9:12" x14ac:dyDescent="0.25">
      <c r="I238" s="258">
        <v>66</v>
      </c>
      <c r="J238" s="255"/>
      <c r="K238" s="54" t="s">
        <v>8</v>
      </c>
      <c r="L238" s="55"/>
    </row>
    <row r="239" spans="9:12" x14ac:dyDescent="0.25">
      <c r="I239" s="259"/>
      <c r="J239" s="256"/>
      <c r="K239" s="56" t="s">
        <v>9</v>
      </c>
      <c r="L239" s="57"/>
    </row>
    <row r="240" spans="9:12" x14ac:dyDescent="0.25">
      <c r="I240" s="259"/>
      <c r="J240" s="256"/>
      <c r="K240" s="56" t="s">
        <v>14</v>
      </c>
      <c r="L240" s="57"/>
    </row>
    <row r="241" spans="9:12" x14ac:dyDescent="0.25">
      <c r="I241" s="259"/>
      <c r="J241" s="256"/>
      <c r="K241" s="56" t="s">
        <v>10</v>
      </c>
      <c r="L241" s="61">
        <v>0.6</v>
      </c>
    </row>
    <row r="242" spans="9:12" x14ac:dyDescent="0.25">
      <c r="I242" s="259"/>
      <c r="J242" s="256"/>
      <c r="K242" s="56" t="s">
        <v>12</v>
      </c>
      <c r="L242" s="57"/>
    </row>
    <row r="243" spans="9:12" x14ac:dyDescent="0.25">
      <c r="I243" s="259"/>
      <c r="J243" s="256"/>
      <c r="K243" s="56" t="s">
        <v>13</v>
      </c>
      <c r="L243" s="57"/>
    </row>
    <row r="244" spans="9:12" x14ac:dyDescent="0.25">
      <c r="I244" s="259"/>
      <c r="J244" s="256"/>
      <c r="K244" s="56"/>
      <c r="L244" s="57"/>
    </row>
    <row r="245" spans="9:12" x14ac:dyDescent="0.25">
      <c r="I245" s="259"/>
      <c r="J245" s="257"/>
      <c r="K245" s="56" t="s">
        <v>24</v>
      </c>
      <c r="L245" s="57"/>
    </row>
    <row r="246" spans="9:12" x14ac:dyDescent="0.25">
      <c r="I246" s="259"/>
      <c r="J246" s="34"/>
      <c r="K246" s="58" t="s">
        <v>26</v>
      </c>
      <c r="L246" s="59"/>
    </row>
    <row r="247" spans="9:12" ht="15.75" thickBot="1" x14ac:dyDescent="0.3">
      <c r="I247" s="259"/>
      <c r="J247" s="28"/>
      <c r="K247" s="60" t="s">
        <v>80</v>
      </c>
      <c r="L247" s="59"/>
    </row>
    <row r="248" spans="9:12" x14ac:dyDescent="0.25">
      <c r="I248" s="258">
        <v>67</v>
      </c>
      <c r="J248" s="255"/>
      <c r="K248" s="54" t="s">
        <v>8</v>
      </c>
      <c r="L248" s="55"/>
    </row>
    <row r="249" spans="9:12" x14ac:dyDescent="0.25">
      <c r="I249" s="259"/>
      <c r="J249" s="256"/>
      <c r="K249" s="56" t="s">
        <v>9</v>
      </c>
      <c r="L249" s="57"/>
    </row>
    <row r="250" spans="9:12" x14ac:dyDescent="0.25">
      <c r="I250" s="259"/>
      <c r="J250" s="256"/>
      <c r="K250" s="56" t="s">
        <v>14</v>
      </c>
      <c r="L250" s="57"/>
    </row>
    <row r="251" spans="9:12" x14ac:dyDescent="0.25">
      <c r="I251" s="259"/>
      <c r="J251" s="256"/>
      <c r="K251" s="56" t="s">
        <v>10</v>
      </c>
      <c r="L251" s="61"/>
    </row>
    <row r="252" spans="9:12" x14ac:dyDescent="0.25">
      <c r="I252" s="259"/>
      <c r="J252" s="256"/>
      <c r="K252" s="56" t="s">
        <v>12</v>
      </c>
      <c r="L252" s="57"/>
    </row>
    <row r="253" spans="9:12" x14ac:dyDescent="0.25">
      <c r="I253" s="259"/>
      <c r="J253" s="256"/>
      <c r="K253" s="56" t="s">
        <v>13</v>
      </c>
      <c r="L253" s="57"/>
    </row>
    <row r="254" spans="9:12" x14ac:dyDescent="0.25">
      <c r="I254" s="259"/>
      <c r="J254" s="256"/>
      <c r="K254" s="56"/>
      <c r="L254" s="57"/>
    </row>
    <row r="255" spans="9:12" x14ac:dyDescent="0.25">
      <c r="I255" s="259"/>
      <c r="J255" s="257"/>
      <c r="K255" s="56" t="s">
        <v>24</v>
      </c>
      <c r="L255" s="57"/>
    </row>
    <row r="256" spans="9:12" x14ac:dyDescent="0.25">
      <c r="I256" s="259"/>
      <c r="J256" s="34"/>
      <c r="K256" s="58" t="s">
        <v>26</v>
      </c>
      <c r="L256" s="59"/>
    </row>
    <row r="257" spans="9:12" ht="15.75" thickBot="1" x14ac:dyDescent="0.3">
      <c r="I257" s="259"/>
      <c r="J257" s="28"/>
      <c r="K257" s="60" t="s">
        <v>80</v>
      </c>
      <c r="L257" s="59"/>
    </row>
    <row r="258" spans="9:12" x14ac:dyDescent="0.25">
      <c r="I258" s="258">
        <v>68</v>
      </c>
      <c r="J258" s="255"/>
      <c r="K258" s="54" t="s">
        <v>8</v>
      </c>
      <c r="L258" s="55"/>
    </row>
    <row r="259" spans="9:12" x14ac:dyDescent="0.25">
      <c r="I259" s="259"/>
      <c r="J259" s="256"/>
      <c r="K259" s="56" t="s">
        <v>9</v>
      </c>
      <c r="L259" s="57"/>
    </row>
    <row r="260" spans="9:12" x14ac:dyDescent="0.25">
      <c r="I260" s="259"/>
      <c r="J260" s="256"/>
      <c r="K260" s="56" t="s">
        <v>14</v>
      </c>
      <c r="L260" s="57"/>
    </row>
    <row r="261" spans="9:12" x14ac:dyDescent="0.25">
      <c r="I261" s="259"/>
      <c r="J261" s="256"/>
      <c r="K261" s="56" t="s">
        <v>10</v>
      </c>
      <c r="L261" s="61"/>
    </row>
    <row r="262" spans="9:12" x14ac:dyDescent="0.25">
      <c r="I262" s="259"/>
      <c r="J262" s="256"/>
      <c r="K262" s="56" t="s">
        <v>12</v>
      </c>
      <c r="L262" s="57"/>
    </row>
    <row r="263" spans="9:12" x14ac:dyDescent="0.25">
      <c r="I263" s="259"/>
      <c r="J263" s="256"/>
      <c r="K263" s="56" t="s">
        <v>13</v>
      </c>
      <c r="L263" s="57"/>
    </row>
    <row r="264" spans="9:12" x14ac:dyDescent="0.25">
      <c r="I264" s="259"/>
      <c r="J264" s="256"/>
      <c r="K264" s="56"/>
      <c r="L264" s="57"/>
    </row>
    <row r="265" spans="9:12" x14ac:dyDescent="0.25">
      <c r="I265" s="259"/>
      <c r="J265" s="257"/>
      <c r="K265" s="56" t="s">
        <v>24</v>
      </c>
      <c r="L265" s="57"/>
    </row>
    <row r="266" spans="9:12" x14ac:dyDescent="0.25">
      <c r="I266" s="259"/>
      <c r="J266" s="34"/>
      <c r="K266" s="58" t="s">
        <v>26</v>
      </c>
      <c r="L266" s="59"/>
    </row>
    <row r="267" spans="9:12" ht="15.75" thickBot="1" x14ac:dyDescent="0.3">
      <c r="I267" s="259"/>
      <c r="J267" s="28"/>
      <c r="K267" s="60" t="s">
        <v>80</v>
      </c>
      <c r="L267" s="59"/>
    </row>
    <row r="268" spans="9:12" x14ac:dyDescent="0.25">
      <c r="I268" s="258">
        <v>69</v>
      </c>
      <c r="J268" s="255"/>
      <c r="K268" s="54" t="s">
        <v>8</v>
      </c>
      <c r="L268" s="55"/>
    </row>
    <row r="269" spans="9:12" x14ac:dyDescent="0.25">
      <c r="I269" s="259"/>
      <c r="J269" s="256"/>
      <c r="K269" s="56" t="s">
        <v>9</v>
      </c>
      <c r="L269" s="57"/>
    </row>
    <row r="270" spans="9:12" x14ac:dyDescent="0.25">
      <c r="I270" s="259"/>
      <c r="J270" s="256"/>
      <c r="K270" s="56" t="s">
        <v>14</v>
      </c>
      <c r="L270" s="57"/>
    </row>
    <row r="271" spans="9:12" x14ac:dyDescent="0.25">
      <c r="I271" s="259"/>
      <c r="J271" s="256"/>
      <c r="K271" s="56" t="s">
        <v>10</v>
      </c>
      <c r="L271" s="61"/>
    </row>
    <row r="272" spans="9:12" x14ac:dyDescent="0.25">
      <c r="I272" s="259"/>
      <c r="J272" s="256"/>
      <c r="K272" s="56" t="s">
        <v>12</v>
      </c>
      <c r="L272" s="57"/>
    </row>
    <row r="273" spans="9:12" x14ac:dyDescent="0.25">
      <c r="I273" s="259"/>
      <c r="J273" s="256"/>
      <c r="K273" s="56" t="s">
        <v>13</v>
      </c>
      <c r="L273" s="57"/>
    </row>
    <row r="274" spans="9:12" x14ac:dyDescent="0.25">
      <c r="I274" s="259"/>
      <c r="J274" s="256"/>
      <c r="K274" s="56"/>
      <c r="L274" s="57"/>
    </row>
    <row r="275" spans="9:12" x14ac:dyDescent="0.25">
      <c r="I275" s="259"/>
      <c r="J275" s="257"/>
      <c r="K275" s="56" t="s">
        <v>24</v>
      </c>
      <c r="L275" s="57"/>
    </row>
    <row r="276" spans="9:12" x14ac:dyDescent="0.25">
      <c r="I276" s="259"/>
      <c r="J276" s="34"/>
      <c r="K276" s="58" t="s">
        <v>26</v>
      </c>
      <c r="L276" s="59"/>
    </row>
    <row r="277" spans="9:12" ht="15.75" thickBot="1" x14ac:dyDescent="0.3">
      <c r="I277" s="259"/>
      <c r="J277" s="28"/>
      <c r="K277" s="60" t="s">
        <v>80</v>
      </c>
      <c r="L277" s="59"/>
    </row>
    <row r="278" spans="9:12" x14ac:dyDescent="0.25">
      <c r="I278" s="258">
        <v>70</v>
      </c>
      <c r="J278" s="255"/>
      <c r="K278" s="54" t="s">
        <v>8</v>
      </c>
      <c r="L278" s="55"/>
    </row>
    <row r="279" spans="9:12" x14ac:dyDescent="0.25">
      <c r="I279" s="259"/>
      <c r="J279" s="256"/>
      <c r="K279" s="56" t="s">
        <v>9</v>
      </c>
      <c r="L279" s="57"/>
    </row>
    <row r="280" spans="9:12" x14ac:dyDescent="0.25">
      <c r="I280" s="259"/>
      <c r="J280" s="256"/>
      <c r="K280" s="56" t="s">
        <v>14</v>
      </c>
      <c r="L280" s="57"/>
    </row>
    <row r="281" spans="9:12" x14ac:dyDescent="0.25">
      <c r="I281" s="259"/>
      <c r="J281" s="256"/>
      <c r="K281" s="56" t="s">
        <v>10</v>
      </c>
      <c r="L281" s="61"/>
    </row>
    <row r="282" spans="9:12" x14ac:dyDescent="0.25">
      <c r="I282" s="259"/>
      <c r="J282" s="256"/>
      <c r="K282" s="56" t="s">
        <v>12</v>
      </c>
      <c r="L282" s="57"/>
    </row>
    <row r="283" spans="9:12" x14ac:dyDescent="0.25">
      <c r="I283" s="259"/>
      <c r="J283" s="256"/>
      <c r="K283" s="56" t="s">
        <v>13</v>
      </c>
      <c r="L283" s="57"/>
    </row>
    <row r="284" spans="9:12" x14ac:dyDescent="0.25">
      <c r="I284" s="259"/>
      <c r="J284" s="256"/>
      <c r="K284" s="56"/>
      <c r="L284" s="57"/>
    </row>
    <row r="285" spans="9:12" x14ac:dyDescent="0.25">
      <c r="I285" s="259"/>
      <c r="J285" s="257"/>
      <c r="K285" s="56" t="s">
        <v>24</v>
      </c>
      <c r="L285" s="57"/>
    </row>
    <row r="286" spans="9:12" x14ac:dyDescent="0.25">
      <c r="I286" s="259"/>
      <c r="J286" s="34"/>
      <c r="K286" s="58" t="s">
        <v>26</v>
      </c>
      <c r="L286" s="59"/>
    </row>
    <row r="287" spans="9:12" ht="15.75" thickBot="1" x14ac:dyDescent="0.3">
      <c r="I287" s="259"/>
      <c r="J287" s="28"/>
      <c r="K287" s="60" t="s">
        <v>80</v>
      </c>
      <c r="L287" s="59"/>
    </row>
    <row r="288" spans="9:12" x14ac:dyDescent="0.25">
      <c r="I288" s="258">
        <v>71</v>
      </c>
      <c r="J288" s="255"/>
      <c r="K288" s="54" t="s">
        <v>8</v>
      </c>
      <c r="L288" s="55"/>
    </row>
    <row r="289" spans="9:12" x14ac:dyDescent="0.25">
      <c r="I289" s="259"/>
      <c r="J289" s="256"/>
      <c r="K289" s="56" t="s">
        <v>9</v>
      </c>
      <c r="L289" s="57"/>
    </row>
    <row r="290" spans="9:12" x14ac:dyDescent="0.25">
      <c r="I290" s="259"/>
      <c r="J290" s="256"/>
      <c r="K290" s="56" t="s">
        <v>14</v>
      </c>
      <c r="L290" s="57"/>
    </row>
    <row r="291" spans="9:12" x14ac:dyDescent="0.25">
      <c r="I291" s="259"/>
      <c r="J291" s="256"/>
      <c r="K291" s="56" t="s">
        <v>10</v>
      </c>
      <c r="L291" s="61"/>
    </row>
    <row r="292" spans="9:12" x14ac:dyDescent="0.25">
      <c r="I292" s="259"/>
      <c r="J292" s="256"/>
      <c r="K292" s="56" t="s">
        <v>12</v>
      </c>
      <c r="L292" s="57"/>
    </row>
    <row r="293" spans="9:12" x14ac:dyDescent="0.25">
      <c r="I293" s="259"/>
      <c r="J293" s="256"/>
      <c r="K293" s="56" t="s">
        <v>13</v>
      </c>
      <c r="L293" s="57"/>
    </row>
    <row r="294" spans="9:12" x14ac:dyDescent="0.25">
      <c r="I294" s="259"/>
      <c r="J294" s="256"/>
      <c r="K294" s="56"/>
      <c r="L294" s="57"/>
    </row>
    <row r="295" spans="9:12" x14ac:dyDescent="0.25">
      <c r="I295" s="259"/>
      <c r="J295" s="257"/>
      <c r="K295" s="56" t="s">
        <v>24</v>
      </c>
      <c r="L295" s="57"/>
    </row>
    <row r="296" spans="9:12" x14ac:dyDescent="0.25">
      <c r="I296" s="259"/>
      <c r="J296" s="34"/>
      <c r="K296" s="58" t="s">
        <v>26</v>
      </c>
      <c r="L296" s="59"/>
    </row>
    <row r="297" spans="9:12" ht="15.75" thickBot="1" x14ac:dyDescent="0.3">
      <c r="I297" s="259"/>
      <c r="J297" s="28"/>
      <c r="K297" s="60" t="s">
        <v>80</v>
      </c>
      <c r="L297" s="59"/>
    </row>
    <row r="298" spans="9:12" x14ac:dyDescent="0.25">
      <c r="I298" s="258">
        <v>72</v>
      </c>
      <c r="J298" s="252"/>
      <c r="K298" s="54" t="s">
        <v>8</v>
      </c>
      <c r="L298" s="55"/>
    </row>
    <row r="299" spans="9:12" x14ac:dyDescent="0.25">
      <c r="I299" s="259"/>
      <c r="J299" s="253"/>
      <c r="K299" s="56" t="s">
        <v>9</v>
      </c>
      <c r="L299" s="57"/>
    </row>
    <row r="300" spans="9:12" x14ac:dyDescent="0.25">
      <c r="I300" s="259"/>
      <c r="J300" s="253"/>
      <c r="K300" s="56" t="s">
        <v>14</v>
      </c>
      <c r="L300" s="57"/>
    </row>
    <row r="301" spans="9:12" x14ac:dyDescent="0.25">
      <c r="I301" s="259"/>
      <c r="J301" s="253"/>
      <c r="K301" s="56" t="s">
        <v>10</v>
      </c>
      <c r="L301" s="61"/>
    </row>
    <row r="302" spans="9:12" x14ac:dyDescent="0.25">
      <c r="I302" s="259"/>
      <c r="J302" s="253"/>
      <c r="K302" s="56" t="s">
        <v>12</v>
      </c>
      <c r="L302" s="57"/>
    </row>
    <row r="303" spans="9:12" x14ac:dyDescent="0.25">
      <c r="I303" s="259"/>
      <c r="J303" s="253"/>
      <c r="K303" s="56" t="s">
        <v>13</v>
      </c>
      <c r="L303" s="57"/>
    </row>
    <row r="304" spans="9:12" x14ac:dyDescent="0.25">
      <c r="I304" s="259"/>
      <c r="J304" s="253"/>
      <c r="K304" s="56"/>
      <c r="L304" s="57"/>
    </row>
    <row r="305" spans="9:12" x14ac:dyDescent="0.25">
      <c r="I305" s="259"/>
      <c r="J305" s="254"/>
      <c r="K305" s="56" t="s">
        <v>24</v>
      </c>
      <c r="L305" s="57"/>
    </row>
    <row r="306" spans="9:12" x14ac:dyDescent="0.25">
      <c r="I306" s="259"/>
      <c r="J306" s="35"/>
      <c r="K306" s="58" t="s">
        <v>26</v>
      </c>
      <c r="L306" s="59"/>
    </row>
    <row r="307" spans="9:12" ht="15.75" thickBot="1" x14ac:dyDescent="0.3">
      <c r="I307" s="259"/>
      <c r="J307" s="29"/>
      <c r="K307" s="60" t="s">
        <v>80</v>
      </c>
      <c r="L307" s="59"/>
    </row>
    <row r="308" spans="9:12" x14ac:dyDescent="0.25">
      <c r="I308" s="258">
        <v>73</v>
      </c>
      <c r="J308" s="252"/>
      <c r="K308" s="54" t="s">
        <v>8</v>
      </c>
      <c r="L308" s="55"/>
    </row>
    <row r="309" spans="9:12" x14ac:dyDescent="0.25">
      <c r="I309" s="259"/>
      <c r="J309" s="253"/>
      <c r="K309" s="56" t="s">
        <v>9</v>
      </c>
      <c r="L309" s="57"/>
    </row>
    <row r="310" spans="9:12" x14ac:dyDescent="0.25">
      <c r="I310" s="259"/>
      <c r="J310" s="253"/>
      <c r="K310" s="56" t="s">
        <v>14</v>
      </c>
      <c r="L310" s="57"/>
    </row>
    <row r="311" spans="9:12" x14ac:dyDescent="0.25">
      <c r="I311" s="259"/>
      <c r="J311" s="253"/>
      <c r="K311" s="56" t="s">
        <v>10</v>
      </c>
      <c r="L311" s="61"/>
    </row>
    <row r="312" spans="9:12" x14ac:dyDescent="0.25">
      <c r="I312" s="259"/>
      <c r="J312" s="253"/>
      <c r="K312" s="56" t="s">
        <v>12</v>
      </c>
      <c r="L312" s="57"/>
    </row>
    <row r="313" spans="9:12" x14ac:dyDescent="0.25">
      <c r="I313" s="259"/>
      <c r="J313" s="253"/>
      <c r="K313" s="56" t="s">
        <v>13</v>
      </c>
      <c r="L313" s="57"/>
    </row>
    <row r="314" spans="9:12" x14ac:dyDescent="0.25">
      <c r="I314" s="259"/>
      <c r="J314" s="253"/>
      <c r="K314" s="56"/>
      <c r="L314" s="57"/>
    </row>
    <row r="315" spans="9:12" x14ac:dyDescent="0.25">
      <c r="I315" s="259"/>
      <c r="J315" s="254"/>
      <c r="K315" s="56" t="s">
        <v>24</v>
      </c>
      <c r="L315" s="57"/>
    </row>
    <row r="316" spans="9:12" x14ac:dyDescent="0.25">
      <c r="I316" s="259"/>
      <c r="J316" s="35"/>
      <c r="K316" s="58" t="s">
        <v>26</v>
      </c>
      <c r="L316" s="59"/>
    </row>
    <row r="317" spans="9:12" ht="15.75" thickBot="1" x14ac:dyDescent="0.3">
      <c r="I317" s="259"/>
      <c r="J317" s="29"/>
      <c r="K317" s="60" t="s">
        <v>80</v>
      </c>
      <c r="L317" s="59"/>
    </row>
    <row r="318" spans="9:12" x14ac:dyDescent="0.25">
      <c r="I318" s="258">
        <v>74</v>
      </c>
      <c r="J318" s="252"/>
      <c r="K318" s="54" t="s">
        <v>8</v>
      </c>
      <c r="L318" s="55"/>
    </row>
    <row r="319" spans="9:12" x14ac:dyDescent="0.25">
      <c r="I319" s="259"/>
      <c r="J319" s="253"/>
      <c r="K319" s="56" t="s">
        <v>9</v>
      </c>
      <c r="L319" s="57"/>
    </row>
    <row r="320" spans="9:12" x14ac:dyDescent="0.25">
      <c r="I320" s="259"/>
      <c r="J320" s="253"/>
      <c r="K320" s="56" t="s">
        <v>14</v>
      </c>
      <c r="L320" s="57"/>
    </row>
    <row r="321" spans="9:12" x14ac:dyDescent="0.25">
      <c r="I321" s="259"/>
      <c r="J321" s="253"/>
      <c r="K321" s="56" t="s">
        <v>10</v>
      </c>
      <c r="L321" s="61"/>
    </row>
    <row r="322" spans="9:12" x14ac:dyDescent="0.25">
      <c r="I322" s="259"/>
      <c r="J322" s="253"/>
      <c r="K322" s="56" t="s">
        <v>12</v>
      </c>
      <c r="L322" s="57"/>
    </row>
    <row r="323" spans="9:12" x14ac:dyDescent="0.25">
      <c r="I323" s="259"/>
      <c r="J323" s="253"/>
      <c r="K323" s="56" t="s">
        <v>13</v>
      </c>
      <c r="L323" s="57"/>
    </row>
    <row r="324" spans="9:12" x14ac:dyDescent="0.25">
      <c r="I324" s="259"/>
      <c r="J324" s="253"/>
      <c r="K324" s="56"/>
      <c r="L324" s="57"/>
    </row>
    <row r="325" spans="9:12" x14ac:dyDescent="0.25">
      <c r="I325" s="259"/>
      <c r="J325" s="254"/>
      <c r="K325" s="56" t="s">
        <v>24</v>
      </c>
      <c r="L325" s="57"/>
    </row>
    <row r="326" spans="9:12" x14ac:dyDescent="0.25">
      <c r="I326" s="259"/>
      <c r="J326" s="35"/>
      <c r="K326" s="58" t="s">
        <v>26</v>
      </c>
      <c r="L326" s="59"/>
    </row>
    <row r="327" spans="9:12" ht="15.75" thickBot="1" x14ac:dyDescent="0.3">
      <c r="I327" s="259"/>
      <c r="J327" s="29"/>
      <c r="K327" s="60" t="s">
        <v>80</v>
      </c>
      <c r="L327" s="59"/>
    </row>
    <row r="328" spans="9:12" x14ac:dyDescent="0.25">
      <c r="I328" s="258">
        <v>75</v>
      </c>
      <c r="J328" s="252"/>
      <c r="K328" s="54" t="s">
        <v>8</v>
      </c>
      <c r="L328" s="55"/>
    </row>
    <row r="329" spans="9:12" x14ac:dyDescent="0.25">
      <c r="I329" s="259"/>
      <c r="J329" s="253"/>
      <c r="K329" s="56" t="s">
        <v>9</v>
      </c>
      <c r="L329" s="57"/>
    </row>
    <row r="330" spans="9:12" x14ac:dyDescent="0.25">
      <c r="I330" s="259"/>
      <c r="J330" s="253"/>
      <c r="K330" s="56" t="s">
        <v>14</v>
      </c>
      <c r="L330" s="57"/>
    </row>
    <row r="331" spans="9:12" x14ac:dyDescent="0.25">
      <c r="I331" s="259"/>
      <c r="J331" s="253"/>
      <c r="K331" s="56" t="s">
        <v>10</v>
      </c>
      <c r="L331" s="61"/>
    </row>
    <row r="332" spans="9:12" x14ac:dyDescent="0.25">
      <c r="I332" s="259"/>
      <c r="J332" s="253"/>
      <c r="K332" s="56" t="s">
        <v>12</v>
      </c>
      <c r="L332" s="57"/>
    </row>
    <row r="333" spans="9:12" x14ac:dyDescent="0.25">
      <c r="I333" s="259"/>
      <c r="J333" s="253"/>
      <c r="K333" s="56" t="s">
        <v>13</v>
      </c>
      <c r="L333" s="57"/>
    </row>
    <row r="334" spans="9:12" x14ac:dyDescent="0.25">
      <c r="I334" s="259"/>
      <c r="J334" s="253"/>
      <c r="K334" s="56"/>
      <c r="L334" s="57"/>
    </row>
    <row r="335" spans="9:12" x14ac:dyDescent="0.25">
      <c r="I335" s="259"/>
      <c r="J335" s="254"/>
      <c r="K335" s="56" t="s">
        <v>24</v>
      </c>
      <c r="L335" s="57"/>
    </row>
    <row r="336" spans="9:12" x14ac:dyDescent="0.25">
      <c r="I336" s="259"/>
      <c r="J336" s="35"/>
      <c r="K336" s="58" t="s">
        <v>26</v>
      </c>
      <c r="L336" s="59"/>
    </row>
    <row r="337" spans="9:12" ht="15.75" thickBot="1" x14ac:dyDescent="0.3">
      <c r="I337" s="259"/>
      <c r="J337" s="29"/>
      <c r="K337" s="60" t="s">
        <v>80</v>
      </c>
      <c r="L337" s="59"/>
    </row>
    <row r="338" spans="9:12" x14ac:dyDescent="0.25">
      <c r="I338" s="258">
        <v>76</v>
      </c>
      <c r="J338" s="252"/>
      <c r="K338" s="54" t="s">
        <v>8</v>
      </c>
      <c r="L338" s="55"/>
    </row>
    <row r="339" spans="9:12" x14ac:dyDescent="0.25">
      <c r="I339" s="259"/>
      <c r="J339" s="253"/>
      <c r="K339" s="56" t="s">
        <v>9</v>
      </c>
      <c r="L339" s="57"/>
    </row>
    <row r="340" spans="9:12" x14ac:dyDescent="0.25">
      <c r="I340" s="259"/>
      <c r="J340" s="253"/>
      <c r="K340" s="56" t="s">
        <v>14</v>
      </c>
      <c r="L340" s="57"/>
    </row>
    <row r="341" spans="9:12" x14ac:dyDescent="0.25">
      <c r="I341" s="259"/>
      <c r="J341" s="253"/>
      <c r="K341" s="56" t="s">
        <v>10</v>
      </c>
      <c r="L341" s="61"/>
    </row>
    <row r="342" spans="9:12" x14ac:dyDescent="0.25">
      <c r="I342" s="259"/>
      <c r="J342" s="253"/>
      <c r="K342" s="56" t="s">
        <v>12</v>
      </c>
      <c r="L342" s="57"/>
    </row>
    <row r="343" spans="9:12" x14ac:dyDescent="0.25">
      <c r="I343" s="259"/>
      <c r="J343" s="253"/>
      <c r="K343" s="56" t="s">
        <v>13</v>
      </c>
      <c r="L343" s="57"/>
    </row>
    <row r="344" spans="9:12" x14ac:dyDescent="0.25">
      <c r="I344" s="259"/>
      <c r="J344" s="253"/>
      <c r="K344" s="56"/>
      <c r="L344" s="57"/>
    </row>
    <row r="345" spans="9:12" x14ac:dyDescent="0.25">
      <c r="I345" s="259"/>
      <c r="J345" s="254"/>
      <c r="K345" s="56" t="s">
        <v>24</v>
      </c>
      <c r="L345" s="57"/>
    </row>
    <row r="346" spans="9:12" x14ac:dyDescent="0.25">
      <c r="I346" s="259"/>
      <c r="J346" s="35"/>
      <c r="K346" s="58" t="s">
        <v>26</v>
      </c>
      <c r="L346" s="59"/>
    </row>
    <row r="347" spans="9:12" ht="15.75" thickBot="1" x14ac:dyDescent="0.3">
      <c r="I347" s="259"/>
      <c r="J347" s="29"/>
      <c r="K347" s="60" t="s">
        <v>80</v>
      </c>
      <c r="L347" s="59"/>
    </row>
    <row r="348" spans="9:12" x14ac:dyDescent="0.25">
      <c r="I348" s="258">
        <v>77</v>
      </c>
      <c r="J348" s="252"/>
      <c r="K348" s="54" t="s">
        <v>8</v>
      </c>
      <c r="L348" s="55"/>
    </row>
    <row r="349" spans="9:12" x14ac:dyDescent="0.25">
      <c r="I349" s="259"/>
      <c r="J349" s="253"/>
      <c r="K349" s="56" t="s">
        <v>9</v>
      </c>
      <c r="L349" s="57"/>
    </row>
    <row r="350" spans="9:12" x14ac:dyDescent="0.25">
      <c r="I350" s="259"/>
      <c r="J350" s="253"/>
      <c r="K350" s="56" t="s">
        <v>14</v>
      </c>
      <c r="L350" s="57"/>
    </row>
    <row r="351" spans="9:12" x14ac:dyDescent="0.25">
      <c r="I351" s="259"/>
      <c r="J351" s="253"/>
      <c r="K351" s="56" t="s">
        <v>10</v>
      </c>
      <c r="L351" s="61"/>
    </row>
    <row r="352" spans="9:12" x14ac:dyDescent="0.25">
      <c r="I352" s="259"/>
      <c r="J352" s="253"/>
      <c r="K352" s="56" t="s">
        <v>12</v>
      </c>
      <c r="L352" s="57"/>
    </row>
    <row r="353" spans="9:12" x14ac:dyDescent="0.25">
      <c r="I353" s="259"/>
      <c r="J353" s="253"/>
      <c r="K353" s="56" t="s">
        <v>13</v>
      </c>
      <c r="L353" s="57"/>
    </row>
    <row r="354" spans="9:12" x14ac:dyDescent="0.25">
      <c r="I354" s="259"/>
      <c r="J354" s="253"/>
      <c r="K354" s="56"/>
      <c r="L354" s="57"/>
    </row>
    <row r="355" spans="9:12" x14ac:dyDescent="0.25">
      <c r="I355" s="259"/>
      <c r="J355" s="254"/>
      <c r="K355" s="56" t="s">
        <v>24</v>
      </c>
      <c r="L355" s="57"/>
    </row>
    <row r="356" spans="9:12" x14ac:dyDescent="0.25">
      <c r="I356" s="259"/>
      <c r="J356" s="35"/>
      <c r="K356" s="58" t="s">
        <v>26</v>
      </c>
      <c r="L356" s="59"/>
    </row>
    <row r="357" spans="9:12" ht="15.75" thickBot="1" x14ac:dyDescent="0.3">
      <c r="I357" s="259"/>
      <c r="J357" s="29"/>
      <c r="K357" s="60" t="s">
        <v>80</v>
      </c>
      <c r="L357" s="59"/>
    </row>
    <row r="358" spans="9:12" x14ac:dyDescent="0.25">
      <c r="I358" s="258">
        <v>78</v>
      </c>
      <c r="J358" s="252"/>
      <c r="K358" s="54" t="s">
        <v>8</v>
      </c>
      <c r="L358" s="55"/>
    </row>
    <row r="359" spans="9:12" x14ac:dyDescent="0.25">
      <c r="I359" s="259"/>
      <c r="J359" s="253"/>
      <c r="K359" s="56" t="s">
        <v>9</v>
      </c>
      <c r="L359" s="57"/>
    </row>
    <row r="360" spans="9:12" x14ac:dyDescent="0.25">
      <c r="I360" s="259"/>
      <c r="J360" s="253"/>
      <c r="K360" s="56" t="s">
        <v>14</v>
      </c>
      <c r="L360" s="57"/>
    </row>
    <row r="361" spans="9:12" x14ac:dyDescent="0.25">
      <c r="I361" s="259"/>
      <c r="J361" s="253"/>
      <c r="K361" s="56" t="s">
        <v>10</v>
      </c>
      <c r="L361" s="61"/>
    </row>
    <row r="362" spans="9:12" x14ac:dyDescent="0.25">
      <c r="I362" s="259"/>
      <c r="J362" s="253"/>
      <c r="K362" s="56" t="s">
        <v>12</v>
      </c>
      <c r="L362" s="57"/>
    </row>
    <row r="363" spans="9:12" x14ac:dyDescent="0.25">
      <c r="I363" s="259"/>
      <c r="J363" s="253"/>
      <c r="K363" s="56" t="s">
        <v>13</v>
      </c>
      <c r="L363" s="57"/>
    </row>
    <row r="364" spans="9:12" x14ac:dyDescent="0.25">
      <c r="I364" s="259"/>
      <c r="J364" s="253"/>
      <c r="K364" s="56"/>
      <c r="L364" s="57"/>
    </row>
    <row r="365" spans="9:12" x14ac:dyDescent="0.25">
      <c r="I365" s="259"/>
      <c r="J365" s="254"/>
      <c r="K365" s="56" t="s">
        <v>24</v>
      </c>
      <c r="L365" s="57"/>
    </row>
    <row r="366" spans="9:12" x14ac:dyDescent="0.25">
      <c r="I366" s="259"/>
      <c r="J366" s="35"/>
      <c r="K366" s="58" t="s">
        <v>26</v>
      </c>
      <c r="L366" s="59"/>
    </row>
    <row r="367" spans="9:12" ht="15.75" thickBot="1" x14ac:dyDescent="0.3">
      <c r="I367" s="259"/>
      <c r="J367" s="29"/>
      <c r="K367" s="60" t="s">
        <v>80</v>
      </c>
      <c r="L367" s="59"/>
    </row>
    <row r="368" spans="9:12" x14ac:dyDescent="0.25">
      <c r="I368" s="258">
        <v>79</v>
      </c>
      <c r="J368" s="252"/>
      <c r="K368" s="54" t="s">
        <v>8</v>
      </c>
      <c r="L368" s="55"/>
    </row>
    <row r="369" spans="9:12" x14ac:dyDescent="0.25">
      <c r="I369" s="259"/>
      <c r="J369" s="253"/>
      <c r="K369" s="56" t="s">
        <v>9</v>
      </c>
      <c r="L369" s="57"/>
    </row>
    <row r="370" spans="9:12" x14ac:dyDescent="0.25">
      <c r="I370" s="259"/>
      <c r="J370" s="253"/>
      <c r="K370" s="56" t="s">
        <v>14</v>
      </c>
      <c r="L370" s="57"/>
    </row>
    <row r="371" spans="9:12" x14ac:dyDescent="0.25">
      <c r="I371" s="259"/>
      <c r="J371" s="253"/>
      <c r="K371" s="56" t="s">
        <v>10</v>
      </c>
      <c r="L371" s="61"/>
    </row>
    <row r="372" spans="9:12" x14ac:dyDescent="0.25">
      <c r="I372" s="259"/>
      <c r="J372" s="253"/>
      <c r="K372" s="56" t="s">
        <v>12</v>
      </c>
      <c r="L372" s="57"/>
    </row>
    <row r="373" spans="9:12" x14ac:dyDescent="0.25">
      <c r="I373" s="259"/>
      <c r="J373" s="253"/>
      <c r="K373" s="56" t="s">
        <v>13</v>
      </c>
      <c r="L373" s="57"/>
    </row>
    <row r="374" spans="9:12" x14ac:dyDescent="0.25">
      <c r="I374" s="259"/>
      <c r="J374" s="253"/>
      <c r="K374" s="56"/>
      <c r="L374" s="57"/>
    </row>
    <row r="375" spans="9:12" x14ac:dyDescent="0.25">
      <c r="I375" s="259"/>
      <c r="J375" s="254"/>
      <c r="K375" s="56" t="s">
        <v>24</v>
      </c>
      <c r="L375" s="57"/>
    </row>
    <row r="376" spans="9:12" x14ac:dyDescent="0.25">
      <c r="I376" s="259"/>
      <c r="J376" s="35"/>
      <c r="K376" s="58" t="s">
        <v>26</v>
      </c>
      <c r="L376" s="59"/>
    </row>
    <row r="377" spans="9:12" ht="15.75" thickBot="1" x14ac:dyDescent="0.3">
      <c r="I377" s="259"/>
      <c r="J377" s="29"/>
      <c r="K377" s="60" t="s">
        <v>80</v>
      </c>
      <c r="L377" s="59"/>
    </row>
    <row r="378" spans="9:12" x14ac:dyDescent="0.25">
      <c r="I378" s="258">
        <v>80</v>
      </c>
      <c r="J378" s="252"/>
      <c r="K378" s="54" t="s">
        <v>8</v>
      </c>
      <c r="L378" s="55"/>
    </row>
    <row r="379" spans="9:12" x14ac:dyDescent="0.25">
      <c r="I379" s="259"/>
      <c r="J379" s="253"/>
      <c r="K379" s="56" t="s">
        <v>9</v>
      </c>
      <c r="L379" s="57"/>
    </row>
    <row r="380" spans="9:12" x14ac:dyDescent="0.25">
      <c r="I380" s="259"/>
      <c r="J380" s="253"/>
      <c r="K380" s="56" t="s">
        <v>14</v>
      </c>
      <c r="L380" s="57"/>
    </row>
    <row r="381" spans="9:12" x14ac:dyDescent="0.25">
      <c r="I381" s="259"/>
      <c r="J381" s="253"/>
      <c r="K381" s="56" t="s">
        <v>10</v>
      </c>
      <c r="L381" s="61"/>
    </row>
    <row r="382" spans="9:12" x14ac:dyDescent="0.25">
      <c r="I382" s="259"/>
      <c r="J382" s="253"/>
      <c r="K382" s="56" t="s">
        <v>12</v>
      </c>
      <c r="L382" s="57"/>
    </row>
    <row r="383" spans="9:12" x14ac:dyDescent="0.25">
      <c r="I383" s="259"/>
      <c r="J383" s="253"/>
      <c r="K383" s="56" t="s">
        <v>13</v>
      </c>
      <c r="L383" s="57"/>
    </row>
    <row r="384" spans="9:12" x14ac:dyDescent="0.25">
      <c r="I384" s="259"/>
      <c r="J384" s="253"/>
      <c r="K384" s="56"/>
      <c r="L384" s="57"/>
    </row>
    <row r="385" spans="9:12" x14ac:dyDescent="0.25">
      <c r="I385" s="259"/>
      <c r="J385" s="254"/>
      <c r="K385" s="56" t="s">
        <v>24</v>
      </c>
      <c r="L385" s="57"/>
    </row>
    <row r="386" spans="9:12" x14ac:dyDescent="0.25">
      <c r="I386" s="259"/>
      <c r="J386" s="35"/>
      <c r="K386" s="58" t="s">
        <v>26</v>
      </c>
      <c r="L386" s="59"/>
    </row>
    <row r="387" spans="9:12" ht="15.75" thickBot="1" x14ac:dyDescent="0.3">
      <c r="I387" s="259"/>
      <c r="J387" s="29"/>
      <c r="K387" s="60" t="s">
        <v>80</v>
      </c>
      <c r="L387" s="59"/>
    </row>
    <row r="388" spans="9:12" x14ac:dyDescent="0.25">
      <c r="I388" s="258">
        <v>81</v>
      </c>
      <c r="J388" s="252"/>
      <c r="K388" s="54" t="s">
        <v>8</v>
      </c>
      <c r="L388" s="55"/>
    </row>
    <row r="389" spans="9:12" x14ac:dyDescent="0.25">
      <c r="I389" s="259"/>
      <c r="J389" s="253"/>
      <c r="K389" s="56" t="s">
        <v>9</v>
      </c>
      <c r="L389" s="57"/>
    </row>
    <row r="390" spans="9:12" x14ac:dyDescent="0.25">
      <c r="I390" s="259"/>
      <c r="J390" s="253"/>
      <c r="K390" s="56" t="s">
        <v>14</v>
      </c>
      <c r="L390" s="57"/>
    </row>
    <row r="391" spans="9:12" x14ac:dyDescent="0.25">
      <c r="I391" s="259"/>
      <c r="J391" s="253"/>
      <c r="K391" s="56" t="s">
        <v>10</v>
      </c>
      <c r="L391" s="61"/>
    </row>
    <row r="392" spans="9:12" x14ac:dyDescent="0.25">
      <c r="I392" s="259"/>
      <c r="J392" s="253"/>
      <c r="K392" s="56" t="s">
        <v>12</v>
      </c>
      <c r="L392" s="57"/>
    </row>
    <row r="393" spans="9:12" x14ac:dyDescent="0.25">
      <c r="I393" s="259"/>
      <c r="J393" s="253"/>
      <c r="K393" s="56" t="s">
        <v>13</v>
      </c>
      <c r="L393" s="57"/>
    </row>
    <row r="394" spans="9:12" x14ac:dyDescent="0.25">
      <c r="I394" s="259"/>
      <c r="J394" s="253"/>
      <c r="K394" s="56"/>
      <c r="L394" s="57"/>
    </row>
    <row r="395" spans="9:12" x14ac:dyDescent="0.25">
      <c r="I395" s="259"/>
      <c r="J395" s="254"/>
      <c r="K395" s="56" t="s">
        <v>24</v>
      </c>
      <c r="L395" s="57"/>
    </row>
    <row r="396" spans="9:12" x14ac:dyDescent="0.25">
      <c r="I396" s="259"/>
      <c r="J396" s="35"/>
      <c r="K396" s="58" t="s">
        <v>26</v>
      </c>
      <c r="L396" s="59"/>
    </row>
    <row r="397" spans="9:12" ht="15.75" thickBot="1" x14ac:dyDescent="0.3">
      <c r="I397" s="259"/>
      <c r="J397" s="29"/>
      <c r="K397" s="60" t="s">
        <v>80</v>
      </c>
      <c r="L397" s="59"/>
    </row>
    <row r="398" spans="9:12" x14ac:dyDescent="0.25">
      <c r="I398" s="258">
        <v>82</v>
      </c>
      <c r="J398" s="252"/>
      <c r="K398" s="54" t="s">
        <v>8</v>
      </c>
      <c r="L398" s="55"/>
    </row>
    <row r="399" spans="9:12" x14ac:dyDescent="0.25">
      <c r="I399" s="259"/>
      <c r="J399" s="253"/>
      <c r="K399" s="56" t="s">
        <v>9</v>
      </c>
      <c r="L399" s="57"/>
    </row>
    <row r="400" spans="9:12" x14ac:dyDescent="0.25">
      <c r="I400" s="259"/>
      <c r="J400" s="253"/>
      <c r="K400" s="56" t="s">
        <v>14</v>
      </c>
      <c r="L400" s="57"/>
    </row>
    <row r="401" spans="9:12" x14ac:dyDescent="0.25">
      <c r="I401" s="259"/>
      <c r="J401" s="253"/>
      <c r="K401" s="56" t="s">
        <v>10</v>
      </c>
      <c r="L401" s="61"/>
    </row>
    <row r="402" spans="9:12" x14ac:dyDescent="0.25">
      <c r="I402" s="259"/>
      <c r="J402" s="253"/>
      <c r="K402" s="56" t="s">
        <v>12</v>
      </c>
      <c r="L402" s="57"/>
    </row>
    <row r="403" spans="9:12" x14ac:dyDescent="0.25">
      <c r="I403" s="259"/>
      <c r="J403" s="253"/>
      <c r="K403" s="56" t="s">
        <v>13</v>
      </c>
      <c r="L403" s="57"/>
    </row>
    <row r="404" spans="9:12" x14ac:dyDescent="0.25">
      <c r="I404" s="259"/>
      <c r="J404" s="253"/>
      <c r="K404" s="56"/>
      <c r="L404" s="57"/>
    </row>
    <row r="405" spans="9:12" x14ac:dyDescent="0.25">
      <c r="I405" s="259"/>
      <c r="J405" s="254"/>
      <c r="K405" s="56" t="s">
        <v>24</v>
      </c>
      <c r="L405" s="57"/>
    </row>
    <row r="406" spans="9:12" x14ac:dyDescent="0.25">
      <c r="I406" s="259"/>
      <c r="J406" s="35"/>
      <c r="K406" s="58" t="s">
        <v>26</v>
      </c>
      <c r="L406" s="59"/>
    </row>
    <row r="407" spans="9:12" ht="15.75" thickBot="1" x14ac:dyDescent="0.3">
      <c r="I407" s="259"/>
      <c r="J407" s="29"/>
      <c r="K407" s="60" t="s">
        <v>80</v>
      </c>
      <c r="L407" s="59"/>
    </row>
    <row r="408" spans="9:12" x14ac:dyDescent="0.25">
      <c r="I408" s="258">
        <v>83</v>
      </c>
      <c r="J408" s="252"/>
      <c r="K408" s="54" t="s">
        <v>8</v>
      </c>
      <c r="L408" s="55"/>
    </row>
    <row r="409" spans="9:12" x14ac:dyDescent="0.25">
      <c r="I409" s="259"/>
      <c r="J409" s="253"/>
      <c r="K409" s="56" t="s">
        <v>9</v>
      </c>
      <c r="L409" s="57"/>
    </row>
    <row r="410" spans="9:12" x14ac:dyDescent="0.25">
      <c r="I410" s="259"/>
      <c r="J410" s="253"/>
      <c r="K410" s="56" t="s">
        <v>14</v>
      </c>
      <c r="L410" s="57"/>
    </row>
    <row r="411" spans="9:12" x14ac:dyDescent="0.25">
      <c r="I411" s="259"/>
      <c r="J411" s="253"/>
      <c r="K411" s="56" t="s">
        <v>10</v>
      </c>
      <c r="L411" s="61"/>
    </row>
    <row r="412" spans="9:12" x14ac:dyDescent="0.25">
      <c r="I412" s="259"/>
      <c r="J412" s="253"/>
      <c r="K412" s="56" t="s">
        <v>12</v>
      </c>
      <c r="L412" s="57"/>
    </row>
    <row r="413" spans="9:12" x14ac:dyDescent="0.25">
      <c r="I413" s="259"/>
      <c r="J413" s="253"/>
      <c r="K413" s="56" t="s">
        <v>13</v>
      </c>
      <c r="L413" s="57"/>
    </row>
    <row r="414" spans="9:12" x14ac:dyDescent="0.25">
      <c r="I414" s="259"/>
      <c r="J414" s="253"/>
      <c r="K414" s="56"/>
      <c r="L414" s="57"/>
    </row>
    <row r="415" spans="9:12" x14ac:dyDescent="0.25">
      <c r="I415" s="259"/>
      <c r="J415" s="254"/>
      <c r="K415" s="56" t="s">
        <v>24</v>
      </c>
      <c r="L415" s="57"/>
    </row>
    <row r="416" spans="9:12" x14ac:dyDescent="0.25">
      <c r="I416" s="259"/>
      <c r="J416" s="35"/>
      <c r="K416" s="58" t="s">
        <v>26</v>
      </c>
      <c r="L416" s="59"/>
    </row>
    <row r="417" spans="9:12" ht="15.75" thickBot="1" x14ac:dyDescent="0.3">
      <c r="I417" s="259"/>
      <c r="J417" s="29"/>
      <c r="K417" s="60" t="s">
        <v>80</v>
      </c>
      <c r="L417" s="59"/>
    </row>
    <row r="418" spans="9:12" ht="13.5" customHeight="1" x14ac:dyDescent="0.25">
      <c r="I418" s="258">
        <v>84</v>
      </c>
      <c r="J418" s="252"/>
      <c r="K418" s="54" t="s">
        <v>8</v>
      </c>
      <c r="L418" s="55"/>
    </row>
    <row r="419" spans="9:12" x14ac:dyDescent="0.25">
      <c r="I419" s="259"/>
      <c r="J419" s="253"/>
      <c r="K419" s="56" t="s">
        <v>9</v>
      </c>
      <c r="L419" s="57"/>
    </row>
    <row r="420" spans="9:12" x14ac:dyDescent="0.25">
      <c r="I420" s="259"/>
      <c r="J420" s="253"/>
      <c r="K420" s="56" t="s">
        <v>14</v>
      </c>
      <c r="L420" s="57"/>
    </row>
    <row r="421" spans="9:12" x14ac:dyDescent="0.25">
      <c r="I421" s="259"/>
      <c r="J421" s="253"/>
      <c r="K421" s="56" t="s">
        <v>10</v>
      </c>
      <c r="L421" s="61"/>
    </row>
    <row r="422" spans="9:12" x14ac:dyDescent="0.25">
      <c r="I422" s="259"/>
      <c r="J422" s="253"/>
      <c r="K422" s="56" t="s">
        <v>12</v>
      </c>
      <c r="L422" s="57"/>
    </row>
    <row r="423" spans="9:12" x14ac:dyDescent="0.25">
      <c r="I423" s="259"/>
      <c r="J423" s="253"/>
      <c r="K423" s="56" t="s">
        <v>13</v>
      </c>
      <c r="L423" s="57"/>
    </row>
    <row r="424" spans="9:12" x14ac:dyDescent="0.25">
      <c r="I424" s="259"/>
      <c r="J424" s="253"/>
      <c r="K424" s="56"/>
      <c r="L424" s="57"/>
    </row>
    <row r="425" spans="9:12" x14ac:dyDescent="0.25">
      <c r="I425" s="259"/>
      <c r="J425" s="254"/>
      <c r="K425" s="56" t="s">
        <v>24</v>
      </c>
      <c r="L425" s="57"/>
    </row>
    <row r="426" spans="9:12" x14ac:dyDescent="0.25">
      <c r="I426" s="259"/>
      <c r="J426" s="35"/>
      <c r="K426" s="58" t="s">
        <v>26</v>
      </c>
      <c r="L426" s="59"/>
    </row>
    <row r="427" spans="9:12" ht="15.75" thickBot="1" x14ac:dyDescent="0.3">
      <c r="I427" s="259"/>
      <c r="J427" s="29"/>
      <c r="K427" s="60" t="s">
        <v>80</v>
      </c>
      <c r="L427" s="63"/>
    </row>
    <row r="428" spans="9:12" x14ac:dyDescent="0.25">
      <c r="L428" s="62"/>
    </row>
  </sheetData>
  <mergeCells count="87">
    <mergeCell ref="J48:J57"/>
    <mergeCell ref="J58:J67"/>
    <mergeCell ref="N7:Z10"/>
    <mergeCell ref="B2:O3"/>
    <mergeCell ref="I38:I47"/>
    <mergeCell ref="I8:I17"/>
    <mergeCell ref="I18:I27"/>
    <mergeCell ref="J8:J17"/>
    <mergeCell ref="J18:J27"/>
    <mergeCell ref="J28:J37"/>
    <mergeCell ref="J38:J4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388:I397"/>
    <mergeCell ref="I398:I407"/>
    <mergeCell ref="I408:I417"/>
    <mergeCell ref="I418:I427"/>
    <mergeCell ref="I338:I347"/>
    <mergeCell ref="I348:I357"/>
    <mergeCell ref="I358:I367"/>
    <mergeCell ref="I368:I377"/>
    <mergeCell ref="I378:I387"/>
    <mergeCell ref="I288:I297"/>
    <mergeCell ref="I298:I307"/>
    <mergeCell ref="I308:I317"/>
    <mergeCell ref="B4:G4"/>
    <mergeCell ref="I28:I37"/>
    <mergeCell ref="I248:I257"/>
    <mergeCell ref="I258:I267"/>
    <mergeCell ref="I268:I277"/>
    <mergeCell ref="I278:I287"/>
    <mergeCell ref="I128:I137"/>
    <mergeCell ref="I148:I157"/>
    <mergeCell ref="I178:I187"/>
    <mergeCell ref="I188:I197"/>
    <mergeCell ref="I198:I207"/>
    <mergeCell ref="I48:I57"/>
    <mergeCell ref="J358:J365"/>
    <mergeCell ref="J268:J275"/>
    <mergeCell ref="J278:J285"/>
    <mergeCell ref="J288:J295"/>
    <mergeCell ref="J298:J305"/>
    <mergeCell ref="J308:J315"/>
    <mergeCell ref="J208:J215"/>
    <mergeCell ref="J318:J325"/>
    <mergeCell ref="J328:J335"/>
    <mergeCell ref="J338:J345"/>
    <mergeCell ref="J348:J355"/>
    <mergeCell ref="J218:J225"/>
    <mergeCell ref="J228:J235"/>
    <mergeCell ref="J238:J245"/>
    <mergeCell ref="J248:J255"/>
    <mergeCell ref="J378:J385"/>
    <mergeCell ref="J388:J395"/>
    <mergeCell ref="J398:J405"/>
    <mergeCell ref="J408:J415"/>
    <mergeCell ref="J368:J375"/>
    <mergeCell ref="J418:J425"/>
    <mergeCell ref="J68:J77"/>
    <mergeCell ref="J78:J87"/>
    <mergeCell ref="J88:J97"/>
    <mergeCell ref="J98:J107"/>
    <mergeCell ref="J108:J117"/>
    <mergeCell ref="J168:J177"/>
    <mergeCell ref="J178:J187"/>
    <mergeCell ref="J188:J197"/>
    <mergeCell ref="J198:J207"/>
    <mergeCell ref="J118:J127"/>
    <mergeCell ref="J128:J137"/>
    <mergeCell ref="J138:J147"/>
    <mergeCell ref="J148:J157"/>
    <mergeCell ref="J158:J167"/>
    <mergeCell ref="J258:J265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 적군 캐릭터 초안</vt:lpstr>
      <vt:lpstr>1. 등장 라운드</vt:lpstr>
      <vt:lpstr>2. 적 스킬 정리</vt:lpstr>
      <vt:lpstr>#.능력치 설정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2021-01-31T09:34:43Z</dcterms:modified>
</cp:coreProperties>
</file>